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Колледж\Desktop\Искусств интеллект\Документы для 09.02.13 ИИ\Всё готовое для лицензирования 09.02.13 от 13.08.25\"/>
    </mc:Choice>
  </mc:AlternateContent>
  <bookViews>
    <workbookView xWindow="0" yWindow="0" windowWidth="23040" windowHeight="9876" tabRatio="750"/>
  </bookViews>
  <sheets>
    <sheet name="План уч. процесса" sheetId="21" r:id="rId1"/>
    <sheet name="Start" sheetId="11" state="hidden" r:id="rId2"/>
  </sheets>
  <definedNames>
    <definedName name="_xlnm.Print_Area" localSheetId="0">'План уч. процесса'!$A$1:$AH$94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21" l="1"/>
  <c r="U10" i="21" l="1"/>
  <c r="U9" i="21" s="1"/>
  <c r="T10" i="21"/>
  <c r="T9" i="21" s="1"/>
  <c r="L10" i="21"/>
  <c r="K10" i="21"/>
  <c r="J10" i="21"/>
  <c r="I10" i="21"/>
  <c r="C9" i="21" l="1"/>
  <c r="D9" i="21"/>
  <c r="E9" i="21"/>
  <c r="E8" i="21"/>
  <c r="D8" i="21"/>
  <c r="C8" i="21"/>
  <c r="F52" i="21"/>
  <c r="E52" i="21"/>
  <c r="D52" i="21"/>
  <c r="C52" i="21"/>
  <c r="G52" i="21"/>
  <c r="H52" i="21"/>
  <c r="I52" i="21"/>
  <c r="J52" i="21"/>
  <c r="K52" i="21"/>
  <c r="L52" i="21"/>
  <c r="O52" i="21"/>
  <c r="O9" i="21"/>
  <c r="N8" i="21"/>
  <c r="N52" i="21"/>
  <c r="O74" i="21"/>
  <c r="N74" i="21"/>
  <c r="R52" i="21"/>
  <c r="R74" i="21"/>
  <c r="L74" i="21"/>
  <c r="K74" i="21"/>
  <c r="I74" i="21"/>
  <c r="J74" i="21"/>
  <c r="AA52" i="21"/>
  <c r="AG32" i="21" l="1"/>
  <c r="AF32" i="21"/>
  <c r="AE32" i="21"/>
  <c r="AD32" i="21"/>
  <c r="AC32" i="21"/>
  <c r="AB32" i="21"/>
  <c r="AA32" i="21"/>
  <c r="Z32" i="21"/>
  <c r="Y32" i="21"/>
  <c r="X32" i="21"/>
  <c r="W32" i="21"/>
  <c r="V32" i="21"/>
  <c r="AG41" i="21"/>
  <c r="AF41" i="21"/>
  <c r="AE41" i="21"/>
  <c r="AD41" i="21"/>
  <c r="AC41" i="21"/>
  <c r="AB41" i="21"/>
  <c r="AA41" i="21"/>
  <c r="Z41" i="21"/>
  <c r="Y41" i="21"/>
  <c r="X41" i="21"/>
  <c r="W41" i="21"/>
  <c r="V41" i="21"/>
  <c r="AG53" i="21"/>
  <c r="AF53" i="21"/>
  <c r="AE53" i="21"/>
  <c r="AD53" i="21"/>
  <c r="AC53" i="21"/>
  <c r="AB53" i="21"/>
  <c r="AA53" i="21"/>
  <c r="Z53" i="21"/>
  <c r="Y53" i="21"/>
  <c r="X53" i="21"/>
  <c r="W53" i="21"/>
  <c r="V53" i="21"/>
  <c r="AG61" i="21"/>
  <c r="AF61" i="21"/>
  <c r="AE61" i="21"/>
  <c r="AD61" i="21"/>
  <c r="AC61" i="21"/>
  <c r="AB61" i="21"/>
  <c r="AA61" i="21"/>
  <c r="Z61" i="21"/>
  <c r="Y61" i="21"/>
  <c r="X61" i="21"/>
  <c r="W61" i="21"/>
  <c r="V61" i="21"/>
  <c r="U61" i="21"/>
  <c r="T61" i="21"/>
  <c r="AG67" i="21"/>
  <c r="AF67" i="21"/>
  <c r="AE67" i="21"/>
  <c r="AD67" i="21"/>
  <c r="AC67" i="21"/>
  <c r="AB67" i="21"/>
  <c r="AA67" i="21"/>
  <c r="Z67" i="21"/>
  <c r="Y67" i="21"/>
  <c r="X67" i="21"/>
  <c r="W67" i="21"/>
  <c r="V67" i="21"/>
  <c r="U67" i="21"/>
  <c r="T67" i="21"/>
  <c r="U52" i="21" l="1"/>
  <c r="Z52" i="21"/>
  <c r="Z9" i="21" s="1"/>
  <c r="Z8" i="21" s="1"/>
  <c r="V52" i="21"/>
  <c r="V9" i="21" s="1"/>
  <c r="V8" i="21" s="1"/>
  <c r="AA9" i="21"/>
  <c r="AA8" i="21" s="1"/>
  <c r="W52" i="21"/>
  <c r="W9" i="21" s="1"/>
  <c r="W8" i="21" s="1"/>
  <c r="T52" i="21"/>
  <c r="AB52" i="21"/>
  <c r="X52" i="21"/>
  <c r="X9" i="21" s="1"/>
  <c r="X8" i="21" s="1"/>
  <c r="AF52" i="21"/>
  <c r="AF9" i="21" s="1"/>
  <c r="AF8" i="21" s="1"/>
  <c r="Y52" i="21"/>
  <c r="Y9" i="21" s="1"/>
  <c r="Y8" i="21" s="1"/>
  <c r="AG52" i="21"/>
  <c r="AG9" i="21" s="1"/>
  <c r="AG8" i="21" s="1"/>
  <c r="AC52" i="21"/>
  <c r="AC9" i="21" s="1"/>
  <c r="AC8" i="21" s="1"/>
  <c r="AD52" i="21"/>
  <c r="AE52" i="21"/>
  <c r="AE9" i="21" s="1"/>
  <c r="AE8" i="21" s="1"/>
  <c r="AD9" i="21"/>
  <c r="AD8" i="21" s="1"/>
  <c r="AB9" i="21"/>
  <c r="AB8" i="21" s="1"/>
  <c r="S10" i="21" l="1"/>
  <c r="S32" i="21"/>
  <c r="S41" i="21"/>
  <c r="S53" i="21"/>
  <c r="S61" i="21"/>
  <c r="S67" i="21"/>
  <c r="R67" i="21"/>
  <c r="R61" i="21"/>
  <c r="R53" i="21"/>
  <c r="R41" i="21"/>
  <c r="R32" i="21"/>
  <c r="R10" i="21"/>
  <c r="Q32" i="21"/>
  <c r="Q41" i="21"/>
  <c r="Q53" i="21"/>
  <c r="Q61" i="21"/>
  <c r="Q67" i="21"/>
  <c r="P67" i="21"/>
  <c r="P61" i="21"/>
  <c r="P53" i="21"/>
  <c r="P41" i="21"/>
  <c r="P32" i="21"/>
  <c r="P10" i="21"/>
  <c r="O67" i="21"/>
  <c r="O61" i="21"/>
  <c r="O53" i="21"/>
  <c r="O41" i="21"/>
  <c r="O32" i="21"/>
  <c r="O10" i="21"/>
  <c r="N67" i="21"/>
  <c r="N61" i="21"/>
  <c r="N53" i="21"/>
  <c r="N41" i="21"/>
  <c r="N32" i="21"/>
  <c r="N10" i="21"/>
  <c r="M67" i="21"/>
  <c r="M61" i="21"/>
  <c r="M53" i="21"/>
  <c r="M41" i="21"/>
  <c r="M32" i="21"/>
  <c r="M10" i="21"/>
  <c r="L67" i="21"/>
  <c r="L61" i="21"/>
  <c r="L53" i="21"/>
  <c r="L41" i="21"/>
  <c r="L32" i="21"/>
  <c r="K67" i="21"/>
  <c r="K61" i="21"/>
  <c r="K53" i="21"/>
  <c r="K41" i="21"/>
  <c r="J32" i="21"/>
  <c r="K36" i="21"/>
  <c r="K32" i="21" s="1"/>
  <c r="I32" i="21"/>
  <c r="P52" i="21" l="1"/>
  <c r="P9" i="21" s="1"/>
  <c r="R9" i="21"/>
  <c r="M52" i="21"/>
  <c r="M9" i="21" s="1"/>
  <c r="N9" i="21"/>
  <c r="Q52" i="21"/>
  <c r="Q9" i="21" s="1"/>
  <c r="S52" i="21"/>
  <c r="S9" i="21" s="1"/>
  <c r="S8" i="21" s="1"/>
  <c r="O8" i="21"/>
  <c r="G32" i="21"/>
  <c r="J67" i="21"/>
  <c r="I67" i="21"/>
  <c r="H67" i="21"/>
  <c r="G67" i="21"/>
  <c r="J61" i="21"/>
  <c r="I61" i="21"/>
  <c r="H61" i="21"/>
  <c r="G61" i="21"/>
  <c r="J53" i="21"/>
  <c r="I53" i="21"/>
  <c r="H53" i="21"/>
  <c r="G53" i="21"/>
  <c r="J41" i="21"/>
  <c r="I41" i="21"/>
  <c r="H41" i="21"/>
  <c r="G41" i="21"/>
  <c r="H32" i="21"/>
  <c r="U28" i="21"/>
  <c r="U8" i="21" s="1"/>
  <c r="T28" i="21"/>
  <c r="T8" i="21" s="1"/>
  <c r="L28" i="21"/>
  <c r="K28" i="21"/>
  <c r="J28" i="21"/>
  <c r="I28" i="21"/>
  <c r="G28" i="21"/>
  <c r="H10" i="21"/>
  <c r="K9" i="21" l="1"/>
  <c r="K8" i="21" s="1"/>
  <c r="G8" i="21"/>
  <c r="H9" i="21"/>
  <c r="H8" i="21" s="1"/>
  <c r="J9" i="21"/>
  <c r="J8" i="21" s="1"/>
  <c r="L9" i="21"/>
  <c r="L8" i="21" s="1"/>
  <c r="I9" i="21"/>
  <c r="I8" i="21" s="1"/>
  <c r="M8" i="21"/>
  <c r="Q8" i="21"/>
  <c r="P8" i="21"/>
  <c r="G9" i="21" l="1"/>
</calcChain>
</file>

<file path=xl/sharedStrings.xml><?xml version="1.0" encoding="utf-8"?>
<sst xmlns="http://schemas.openxmlformats.org/spreadsheetml/2006/main" count="207" uniqueCount="202">
  <si>
    <t>3. План учебного процесса</t>
  </si>
  <si>
    <t>Индекс</t>
  </si>
  <si>
    <t>Наименование циклов, предметов,
дисциплин, профессиональных модулей, МДК, практик</t>
  </si>
  <si>
    <t xml:space="preserve">Формы контроля    </t>
  </si>
  <si>
    <t>Объем образовательной программы (час.)</t>
  </si>
  <si>
    <t>Объем образовательной программы в академических часах</t>
  </si>
  <si>
    <t>Распределение часов по курсам и семестрам (час. в семестр)</t>
  </si>
  <si>
    <t>Самостоятельная работа</t>
  </si>
  <si>
    <t>Объем работы обучающихся во взаимодействии с преподавателем</t>
  </si>
  <si>
    <t>Промежуточная аттестация (экзаменационная сессия)</t>
  </si>
  <si>
    <t>ГИА</t>
  </si>
  <si>
    <t>Всего учебных занятий</t>
  </si>
  <si>
    <t xml:space="preserve">   в том числе</t>
  </si>
  <si>
    <t>практика</t>
  </si>
  <si>
    <t>1 курс</t>
  </si>
  <si>
    <t>2 курс</t>
  </si>
  <si>
    <t>3 курс</t>
  </si>
  <si>
    <t>4 курс</t>
  </si>
  <si>
    <t xml:space="preserve">экзамен </t>
  </si>
  <si>
    <t>зачет</t>
  </si>
  <si>
    <t>дифференцированный зачет</t>
  </si>
  <si>
    <t>индивидуальный учебный проект*/ курсовая работа (проект)</t>
  </si>
  <si>
    <t>В том числе в форме практической подготовки</t>
  </si>
  <si>
    <t>урок, лекция, семинар</t>
  </si>
  <si>
    <t>практическое занятие, лабораторное занятие</t>
  </si>
  <si>
    <t xml:space="preserve">индивидуальный учебный проект*/курсовая работа (проект) </t>
  </si>
  <si>
    <t>учебная</t>
  </si>
  <si>
    <t>производственная</t>
  </si>
  <si>
    <t>самостоятельная работа в рамках экзаменационной сессии</t>
  </si>
  <si>
    <t>консультации</t>
  </si>
  <si>
    <t>экзамен</t>
  </si>
  <si>
    <t>1     семестр 17   недель</t>
  </si>
  <si>
    <t>3 семестр самостоятельная работа</t>
  </si>
  <si>
    <t>3       семестр  17  недель</t>
  </si>
  <si>
    <t>4 семестр самостоятельная работа</t>
  </si>
  <si>
    <t>5 семестр самостоятельная работа</t>
  </si>
  <si>
    <t>6 семестр самостоятельная работа</t>
  </si>
  <si>
    <t>7 семестр самостоятельная работа</t>
  </si>
  <si>
    <t>8 семестр самостоятельная работа</t>
  </si>
  <si>
    <t>Объем образовательной программы в академических часах, в т.ч. учебные занятия,самостоятельная работа,  практика, промежуточная аттестация, ГИА</t>
  </si>
  <si>
    <t>Обучение по дисциплинам и междисциплинарным курсам, самостоятельная работа</t>
  </si>
  <si>
    <t>ОУП. 00</t>
  </si>
  <si>
    <t>Общеобраз. цикл</t>
  </si>
  <si>
    <t>ОУД.01</t>
  </si>
  <si>
    <r>
      <rPr>
        <sz val="10"/>
        <rFont val="Times New Roman"/>
        <family val="1"/>
        <charset val="204"/>
      </rPr>
      <t>Русский язык</t>
    </r>
    <r>
      <rPr>
        <sz val="10"/>
        <color indexed="10"/>
        <rFont val="Times New Roman"/>
        <family val="1"/>
        <charset val="204"/>
      </rPr>
      <t xml:space="preserve"> </t>
    </r>
  </si>
  <si>
    <t>ОУД.02</t>
  </si>
  <si>
    <t>Литература</t>
  </si>
  <si>
    <t>ОУД.03</t>
  </si>
  <si>
    <t>Иностранный  язык</t>
  </si>
  <si>
    <t xml:space="preserve"> </t>
  </si>
  <si>
    <t>ОУД.04</t>
  </si>
  <si>
    <t xml:space="preserve">История </t>
  </si>
  <si>
    <t>ОУД.05</t>
  </si>
  <si>
    <t xml:space="preserve">Обществознание </t>
  </si>
  <si>
    <t>ОУД.06</t>
  </si>
  <si>
    <t>Физическая культура</t>
  </si>
  <si>
    <t>ОУД.07</t>
  </si>
  <si>
    <t>Основы безопасности и защиты Родины</t>
  </si>
  <si>
    <t>ОУД.08</t>
  </si>
  <si>
    <t>География</t>
  </si>
  <si>
    <t>ОУД.09</t>
  </si>
  <si>
    <t>Химия</t>
  </si>
  <si>
    <t>ОУД.10</t>
  </si>
  <si>
    <t>Биология</t>
  </si>
  <si>
    <t>ОУД.11</t>
  </si>
  <si>
    <t>ОУД.12</t>
  </si>
  <si>
    <t>Индивидуальный проект</t>
  </si>
  <si>
    <t>Профильные общеобразовательные учебные дисциплины</t>
  </si>
  <si>
    <t>ПУД.01</t>
  </si>
  <si>
    <t>Математика</t>
  </si>
  <si>
    <t>ПУД.02</t>
  </si>
  <si>
    <t>Физика</t>
  </si>
  <si>
    <t>ПУД.03</t>
  </si>
  <si>
    <t xml:space="preserve">Информатика </t>
  </si>
  <si>
    <t>СГ</t>
  </si>
  <si>
    <t>Социально-гуманитарный учебный цикл</t>
  </si>
  <si>
    <t>СГ.01</t>
  </si>
  <si>
    <t>История России</t>
  </si>
  <si>
    <t>СГ.02</t>
  </si>
  <si>
    <t>Иностранный язык в профессиональной деятельности</t>
  </si>
  <si>
    <t>СГ.03</t>
  </si>
  <si>
    <t>Безопасность жизнедеятельности</t>
  </si>
  <si>
    <t>СГ.04</t>
  </si>
  <si>
    <t>СГ.05</t>
  </si>
  <si>
    <t xml:space="preserve">Основы финансовой грамотности </t>
  </si>
  <si>
    <t>СГ.06</t>
  </si>
  <si>
    <t>Деловой татарский язык</t>
  </si>
  <si>
    <t>ОПЦ</t>
  </si>
  <si>
    <t>Общепрофессиональный цикл</t>
  </si>
  <si>
    <t>ОП.01</t>
  </si>
  <si>
    <t>ОП.02</t>
  </si>
  <si>
    <t>ОП.03</t>
  </si>
  <si>
    <t>ОП.04</t>
  </si>
  <si>
    <t>ОП.05</t>
  </si>
  <si>
    <t>ОП.06</t>
  </si>
  <si>
    <t>ОП.07</t>
  </si>
  <si>
    <t>ОП.08</t>
  </si>
  <si>
    <t>ОП.09</t>
  </si>
  <si>
    <t>ОП.10</t>
  </si>
  <si>
    <t>ПЦ</t>
  </si>
  <si>
    <t>Профессиональный цикл</t>
  </si>
  <si>
    <t>ПМ.01</t>
  </si>
  <si>
    <t>МДК.01.01</t>
  </si>
  <si>
    <t>ЭК. ПМ.01</t>
  </si>
  <si>
    <t>Экзамен квалификационный</t>
  </si>
  <si>
    <t>ПМ.02</t>
  </si>
  <si>
    <t>МДК.02.01</t>
  </si>
  <si>
    <t>ЭК. ПМ.02</t>
  </si>
  <si>
    <t>ПМ.03</t>
  </si>
  <si>
    <t>МДК.03.01</t>
  </si>
  <si>
    <t>ЭК. ПМ.03</t>
  </si>
  <si>
    <t>ПДП.00</t>
  </si>
  <si>
    <t>Производственная практика (преддипломная)</t>
  </si>
  <si>
    <t>ГИА.00</t>
  </si>
  <si>
    <t>Государственная итоговая аттестация</t>
  </si>
  <si>
    <t>Дисциплин и МДК</t>
  </si>
  <si>
    <t>Промежуточной аттестации</t>
  </si>
  <si>
    <t>Учебной практики</t>
  </si>
  <si>
    <t>Производственной практики</t>
  </si>
  <si>
    <t>Экзаменов</t>
  </si>
  <si>
    <t>Зачетов</t>
  </si>
  <si>
    <t>Дифференцированных зачетов</t>
  </si>
  <si>
    <t>Индивидуальный учебный проект*/ курсовой проект</t>
  </si>
  <si>
    <t>Контрольных работ</t>
  </si>
  <si>
    <t>СГ.07</t>
  </si>
  <si>
    <t>СГ.08</t>
  </si>
  <si>
    <t>Введение в предпринимательство</t>
  </si>
  <si>
    <t>Элементы высшей математики</t>
  </si>
  <si>
    <t>Дискретная математика с элементами математической логики</t>
  </si>
  <si>
    <t>Теория вероятностей и математическая статистика</t>
  </si>
  <si>
    <t>Численные методы</t>
  </si>
  <si>
    <t>Правовое обеспечение профессиональной деятельности</t>
  </si>
  <si>
    <t>Экономика отрасли</t>
  </si>
  <si>
    <t>Основы проектирования баз данных</t>
  </si>
  <si>
    <t>Информационные технологии</t>
  </si>
  <si>
    <t>Основы проектирования информационных систем</t>
  </si>
  <si>
    <t>Основы алгоритмизации и программирования</t>
  </si>
  <si>
    <t>Разработка кода для искусственного интеллекта</t>
  </si>
  <si>
    <t>Разработка программных модулей в системах искусственного интеллекта</t>
  </si>
  <si>
    <t>МДК.01.02</t>
  </si>
  <si>
    <t>Разработка мобильных приложений с поддержкой искусственного интеллекта</t>
  </si>
  <si>
    <t>МДК.01.03</t>
  </si>
  <si>
    <t>Тестирование программных модулей</t>
  </si>
  <si>
    <t>УП.01.01</t>
  </si>
  <si>
    <t>Учебная практика: разработка программных модулей в системах искусственного интеллекта</t>
  </si>
  <si>
    <t>УП.01.02</t>
  </si>
  <si>
    <t>Учебная практика: разработка мобильных приложений с поддержкой искусственного интеллекта</t>
  </si>
  <si>
    <t>ПП.01.01</t>
  </si>
  <si>
    <t>Производственная практика: разработка кода для искусственного интеллекта</t>
  </si>
  <si>
    <t>Администрирование баз данных</t>
  </si>
  <si>
    <t>Управление и автоматизация баз данных</t>
  </si>
  <si>
    <t>МДК.02.02</t>
  </si>
  <si>
    <t>Технология разработки и защиты баз данных</t>
  </si>
  <si>
    <t>УП.02.01</t>
  </si>
  <si>
    <t>Учебная практика: администрирование баз данных</t>
  </si>
  <si>
    <t>ПП.02.01</t>
  </si>
  <si>
    <t>Производственная практика: администрирование баз данных</t>
  </si>
  <si>
    <t>Обучение готовых моделей искусственного интеллекта</t>
  </si>
  <si>
    <t>Разработка сценариев обучения готовых модулей</t>
  </si>
  <si>
    <t>МДК.03.02</t>
  </si>
  <si>
    <t>Интеграция искусственного интеллекта в информационные системы</t>
  </si>
  <si>
    <t>МДК.03.03</t>
  </si>
  <si>
    <t>Разработка промтов для искусственного интеллекта</t>
  </si>
  <si>
    <t>Учебная практика: обучение готовых моделей искусственного интеллекта</t>
  </si>
  <si>
    <t>Производственная практика: обучение готовых моделей искусственного интеллекта</t>
  </si>
  <si>
    <t>ПП.03.01</t>
  </si>
  <si>
    <t>УП.03.01</t>
  </si>
  <si>
    <t>Защита дипломного проекта</t>
  </si>
  <si>
    <t>Подготовка к демонстрационному экзамену</t>
  </si>
  <si>
    <t>Проведение демонстрационного экзамена</t>
  </si>
  <si>
    <t>3,4,5,6,7</t>
  </si>
  <si>
    <t>3,4.5,6,7</t>
  </si>
  <si>
    <t>7 к</t>
  </si>
  <si>
    <t>Подготовка к защите дипломной работы (с предзащитой дипломной работы)</t>
  </si>
  <si>
    <t>Основы бережливого производства и экологического менеджмента</t>
  </si>
  <si>
    <t>2        семестр   24    недель</t>
  </si>
  <si>
    <t>4        семестр 22/2 недели</t>
  </si>
  <si>
    <r>
      <t>6      семестр  17/8</t>
    </r>
    <r>
      <rPr>
        <sz val="10"/>
        <color indexed="1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 xml:space="preserve"> недель</t>
    </r>
  </si>
  <si>
    <t>7       семестр    12/5     недель</t>
  </si>
  <si>
    <t xml:space="preserve">8               семестр       8/6/4/6       недель </t>
  </si>
  <si>
    <t>ПМ.04</t>
  </si>
  <si>
    <t>Выполнение работ по профессии «Консультант в области развития цифровой грамотности населения (цифровой куратор)»</t>
  </si>
  <si>
    <t>МДК 04.01</t>
  </si>
  <si>
    <t>Теоретические основы рабочей профессии</t>
  </si>
  <si>
    <t>УП.04.01</t>
  </si>
  <si>
    <t>ПП.04.01</t>
  </si>
  <si>
    <t>Квалификацилонный экзамен</t>
  </si>
  <si>
    <t>КЭ.04</t>
  </si>
  <si>
    <t>Учебная практика</t>
  </si>
  <si>
    <t>Производственная практика</t>
  </si>
  <si>
    <t>5      семестр 15/2   недель</t>
  </si>
  <si>
    <t>ОУД.11.1</t>
  </si>
  <si>
    <t>ОУД.11.2</t>
  </si>
  <si>
    <t>ОУД.11.3</t>
  </si>
  <si>
    <t>ОУД.11.4</t>
  </si>
  <si>
    <t>Родной язык и родная литература</t>
  </si>
  <si>
    <t>Родной (татарский) язык</t>
  </si>
  <si>
    <t>Государственный (татарский) язык Республики Татарстан</t>
  </si>
  <si>
    <t>ОУД.13</t>
  </si>
  <si>
    <t>Родная (татарская) литература</t>
  </si>
  <si>
    <t>Родной (русский) язык</t>
  </si>
  <si>
    <t>Родная (русская) литература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</si>
</sst>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\ ##0"/>
    <numFmt numFmtId="165" formatCode="##\ ###"/>
  </numFmts>
  <fonts count="24" x14ac:knownFonts="1">
    <font>
      <sz val="8"/>
      <color indexed="8"/>
      <name val="Tahoma"/>
      <charset val="252"/>
    </font>
    <font>
      <sz val="8"/>
      <name val="Tahoma"/>
      <family val="2"/>
      <charset val="204"/>
    </font>
    <font>
      <b/>
      <sz val="8"/>
      <name val="Tahoma"/>
      <family val="2"/>
      <charset val="204"/>
    </font>
    <font>
      <sz val="10"/>
      <color indexed="8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name val="Calibri"/>
      <family val="2"/>
      <charset val="204"/>
    </font>
    <font>
      <i/>
      <sz val="10"/>
      <name val="Times New Roman"/>
      <family val="1"/>
      <charset val="204"/>
    </font>
    <font>
      <sz val="10"/>
      <name val="Arial"/>
      <family val="2"/>
      <charset val="204"/>
    </font>
    <font>
      <sz val="10"/>
      <color theme="1"/>
      <name val="Times New Roman"/>
      <family val="1"/>
      <charset val="204"/>
    </font>
    <font>
      <sz val="9"/>
      <color indexed="8"/>
      <name val="Tahoma"/>
      <family val="2"/>
      <charset val="204"/>
    </font>
    <font>
      <sz val="8"/>
      <color indexed="8"/>
      <name val="Tahoma"/>
      <family val="2"/>
      <charset val="204"/>
    </font>
    <font>
      <sz val="10"/>
      <color indexed="1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rgb="FF000000"/>
      <name val="Tahoma"/>
      <family val="2"/>
      <charset val="204"/>
    </font>
    <font>
      <b/>
      <sz val="10"/>
      <name val="Tahoma"/>
      <family val="2"/>
      <charset val="204"/>
    </font>
    <font>
      <sz val="10"/>
      <color indexed="8"/>
      <name val="Times New Roman"/>
      <family val="1"/>
      <charset val="204"/>
    </font>
    <font>
      <sz val="10"/>
      <name val="Tahoma"/>
      <family val="2"/>
      <charset val="204"/>
    </font>
    <font>
      <sz val="36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16">
    <fill>
      <patternFill patternType="none"/>
    </fill>
    <fill>
      <patternFill patternType="gray125"/>
    </fill>
    <fill>
      <patternFill patternType="solid">
        <fgColor theme="7" tint="0.3999450666829432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4" tint="0.79995117038483843"/>
        <bgColor indexed="64"/>
      </patternFill>
    </fill>
    <fill>
      <patternFill patternType="solid">
        <fgColor theme="8"/>
        <bgColor indexed="16"/>
      </patternFill>
    </fill>
    <fill>
      <patternFill patternType="solid">
        <fgColor theme="7" tint="0.39994506668294322"/>
        <bgColor indexed="16"/>
      </patternFill>
    </fill>
    <fill>
      <patternFill patternType="solid">
        <fgColor theme="8" tint="0.79998168889431442"/>
        <bgColor indexed="64"/>
      </patternFill>
    </fill>
  </fills>
  <borders count="76">
    <border>
      <left/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rgb="FF000000"/>
      </right>
      <top/>
      <bottom style="medium">
        <color rgb="FF000000"/>
      </bottom>
      <diagonal/>
    </border>
  </borders>
  <cellStyleXfs count="5">
    <xf numFmtId="0" fontId="0" fillId="0" borderId="0"/>
    <xf numFmtId="0" fontId="11" fillId="0" borderId="0"/>
    <xf numFmtId="0" fontId="11" fillId="0" borderId="0"/>
    <xf numFmtId="0" fontId="11" fillId="0" borderId="0"/>
    <xf numFmtId="0" fontId="12" fillId="0" borderId="0"/>
  </cellStyleXfs>
  <cellXfs count="55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0" xfId="0" applyFont="1" applyFill="1"/>
    <xf numFmtId="0" fontId="2" fillId="3" borderId="0" xfId="0" applyFont="1" applyFill="1" applyAlignment="1">
      <alignment horizontal="center" vertical="center"/>
    </xf>
    <xf numFmtId="0" fontId="0" fillId="0" borderId="0" xfId="0" applyFill="1"/>
    <xf numFmtId="0" fontId="0" fillId="5" borderId="0" xfId="0" applyFill="1"/>
    <xf numFmtId="0" fontId="1" fillId="6" borderId="0" xfId="0" applyFont="1" applyFill="1"/>
    <xf numFmtId="0" fontId="0" fillId="7" borderId="0" xfId="0" applyFill="1"/>
    <xf numFmtId="0" fontId="0" fillId="8" borderId="0" xfId="0" applyFill="1"/>
    <xf numFmtId="0" fontId="0" fillId="9" borderId="0" xfId="0" applyFill="1"/>
    <xf numFmtId="0" fontId="5" fillId="0" borderId="13" xfId="0" applyNumberFormat="1" applyFont="1" applyFill="1" applyBorder="1" applyAlignment="1" applyProtection="1">
      <alignment horizontal="center" vertical="center"/>
    </xf>
    <xf numFmtId="0" fontId="5" fillId="0" borderId="14" xfId="0" applyNumberFormat="1" applyFont="1" applyFill="1" applyBorder="1" applyAlignment="1" applyProtection="1">
      <alignment horizontal="center" vertical="center"/>
    </xf>
    <xf numFmtId="0" fontId="5" fillId="0" borderId="15" xfId="0" applyNumberFormat="1" applyFont="1" applyFill="1" applyBorder="1" applyAlignment="1" applyProtection="1">
      <alignment horizontal="center" vertical="center"/>
    </xf>
    <xf numFmtId="0" fontId="5" fillId="0" borderId="16" xfId="0" applyNumberFormat="1" applyFont="1" applyFill="1" applyBorder="1" applyAlignment="1" applyProtection="1">
      <alignment horizontal="center" vertical="center"/>
    </xf>
    <xf numFmtId="0" fontId="4" fillId="0" borderId="14" xfId="0" applyNumberFormat="1" applyFont="1" applyFill="1" applyBorder="1" applyAlignment="1" applyProtection="1">
      <alignment horizontal="center" vertical="top"/>
    </xf>
    <xf numFmtId="0" fontId="4" fillId="11" borderId="14" xfId="0" applyNumberFormat="1" applyFont="1" applyFill="1" applyBorder="1" applyAlignment="1" applyProtection="1">
      <alignment horizontal="left" vertical="top" wrapText="1"/>
    </xf>
    <xf numFmtId="0" fontId="4" fillId="0" borderId="14" xfId="0" applyNumberFormat="1" applyFont="1" applyFill="1" applyBorder="1" applyAlignment="1" applyProtection="1">
      <alignment horizontal="center" vertical="center"/>
    </xf>
    <xf numFmtId="164" fontId="4" fillId="0" borderId="14" xfId="0" applyNumberFormat="1" applyFont="1" applyFill="1" applyBorder="1" applyAlignment="1" applyProtection="1">
      <alignment horizontal="center" vertical="center" wrapText="1"/>
    </xf>
    <xf numFmtId="0" fontId="4" fillId="5" borderId="14" xfId="0" applyNumberFormat="1" applyFont="1" applyFill="1" applyBorder="1" applyAlignment="1" applyProtection="1">
      <alignment horizontal="center" vertical="center"/>
    </xf>
    <xf numFmtId="0" fontId="4" fillId="4" borderId="14" xfId="0" applyFont="1" applyFill="1" applyBorder="1"/>
    <xf numFmtId="0" fontId="4" fillId="4" borderId="14" xfId="0" applyFont="1" applyFill="1" applyBorder="1" applyAlignment="1">
      <alignment horizontal="center"/>
    </xf>
    <xf numFmtId="164" fontId="4" fillId="4" borderId="14" xfId="0" applyNumberFormat="1" applyFont="1" applyFill="1" applyBorder="1" applyAlignment="1">
      <alignment horizontal="center"/>
    </xf>
    <xf numFmtId="0" fontId="4" fillId="5" borderId="14" xfId="0" applyFont="1" applyFill="1" applyBorder="1" applyAlignment="1">
      <alignment horizontal="center"/>
    </xf>
    <xf numFmtId="0" fontId="3" fillId="10" borderId="17" xfId="0" applyFont="1" applyFill="1" applyBorder="1" applyAlignment="1">
      <alignment vertical="center"/>
    </xf>
    <xf numFmtId="0" fontId="5" fillId="10" borderId="18" xfId="0" applyFont="1" applyFill="1" applyBorder="1" applyAlignment="1">
      <alignment vertical="center" wrapText="1"/>
    </xf>
    <xf numFmtId="0" fontId="5" fillId="10" borderId="18" xfId="0" applyNumberFormat="1" applyFont="1" applyFill="1" applyBorder="1" applyAlignment="1" applyProtection="1">
      <alignment horizontal="center" vertical="center"/>
    </xf>
    <xf numFmtId="0" fontId="5" fillId="4" borderId="19" xfId="0" applyFont="1" applyFill="1" applyBorder="1" applyAlignment="1">
      <alignment horizontal="center"/>
    </xf>
    <xf numFmtId="0" fontId="6" fillId="0" borderId="18" xfId="0" applyFont="1" applyFill="1" applyBorder="1" applyAlignment="1">
      <alignment horizontal="center" vertical="center"/>
    </xf>
    <xf numFmtId="0" fontId="5" fillId="5" borderId="19" xfId="0" applyFont="1" applyFill="1" applyBorder="1" applyAlignment="1">
      <alignment horizontal="center"/>
    </xf>
    <xf numFmtId="0" fontId="5" fillId="4" borderId="18" xfId="0" applyFont="1" applyFill="1" applyBorder="1" applyAlignment="1">
      <alignment horizontal="center"/>
    </xf>
    <xf numFmtId="0" fontId="5" fillId="5" borderId="18" xfId="0" applyFont="1" applyFill="1" applyBorder="1" applyAlignment="1">
      <alignment horizontal="center"/>
    </xf>
    <xf numFmtId="0" fontId="5" fillId="0" borderId="18" xfId="0" applyNumberFormat="1" applyFont="1" applyFill="1" applyBorder="1" applyAlignment="1" applyProtection="1">
      <alignment horizontal="left" vertical="center" wrapText="1"/>
    </xf>
    <xf numFmtId="0" fontId="3" fillId="10" borderId="18" xfId="0" applyFont="1" applyFill="1" applyBorder="1" applyAlignment="1">
      <alignment vertical="center" wrapText="1"/>
    </xf>
    <xf numFmtId="0" fontId="7" fillId="4" borderId="18" xfId="0" applyFont="1" applyFill="1" applyBorder="1"/>
    <xf numFmtId="0" fontId="3" fillId="10" borderId="21" xfId="0" applyFont="1" applyFill="1" applyBorder="1" applyAlignment="1">
      <alignment vertical="center" wrapText="1"/>
    </xf>
    <xf numFmtId="0" fontId="5" fillId="5" borderId="23" xfId="0" applyFont="1" applyFill="1" applyBorder="1" applyAlignment="1">
      <alignment horizontal="center"/>
    </xf>
    <xf numFmtId="0" fontId="6" fillId="2" borderId="18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/>
    </xf>
    <xf numFmtId="0" fontId="4" fillId="5" borderId="18" xfId="0" applyFont="1" applyFill="1" applyBorder="1" applyAlignment="1">
      <alignment horizontal="center"/>
    </xf>
    <xf numFmtId="0" fontId="3" fillId="10" borderId="18" xfId="0" applyFont="1" applyFill="1" applyBorder="1" applyAlignment="1">
      <alignment horizontal="left" vertical="top" wrapText="1"/>
    </xf>
    <xf numFmtId="0" fontId="8" fillId="0" borderId="18" xfId="0" applyFont="1" applyBorder="1" applyAlignment="1">
      <alignment horizontal="center"/>
    </xf>
    <xf numFmtId="0" fontId="8" fillId="5" borderId="18" xfId="0" applyFont="1" applyFill="1" applyBorder="1" applyAlignment="1">
      <alignment horizontal="center"/>
    </xf>
    <xf numFmtId="0" fontId="7" fillId="0" borderId="18" xfId="0" applyFont="1" applyBorder="1"/>
    <xf numFmtId="0" fontId="7" fillId="5" borderId="18" xfId="0" applyFont="1" applyFill="1" applyBorder="1"/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24" xfId="4" applyFont="1" applyFill="1" applyBorder="1" applyAlignment="1">
      <alignment horizontal="center" vertical="center"/>
    </xf>
    <xf numFmtId="0" fontId="4" fillId="3" borderId="16" xfId="4" applyFont="1" applyFill="1" applyBorder="1" applyAlignment="1">
      <alignment horizontal="center" vertical="center"/>
    </xf>
    <xf numFmtId="0" fontId="4" fillId="3" borderId="24" xfId="0" applyNumberFormat="1" applyFont="1" applyFill="1" applyBorder="1" applyAlignment="1">
      <alignment horizontal="center" vertical="center"/>
    </xf>
    <xf numFmtId="0" fontId="4" fillId="5" borderId="16" xfId="0" applyFont="1" applyFill="1" applyBorder="1" applyAlignment="1">
      <alignment horizontal="center" vertical="center"/>
    </xf>
    <xf numFmtId="0" fontId="5" fillId="4" borderId="1" xfId="0" applyFont="1" applyFill="1" applyBorder="1"/>
    <xf numFmtId="0" fontId="5" fillId="4" borderId="1" xfId="0" applyFont="1" applyFill="1" applyBorder="1" applyAlignment="1">
      <alignment wrapText="1"/>
    </xf>
    <xf numFmtId="0" fontId="5" fillId="10" borderId="17" xfId="4" applyFont="1" applyFill="1" applyBorder="1" applyAlignment="1" applyProtection="1">
      <alignment horizontal="center" vertical="center"/>
      <protection locked="0"/>
    </xf>
    <xf numFmtId="0" fontId="5" fillId="10" borderId="18" xfId="4" applyFont="1" applyFill="1" applyBorder="1" applyAlignment="1" applyProtection="1">
      <alignment horizontal="center" vertical="center"/>
      <protection locked="0"/>
    </xf>
    <xf numFmtId="0" fontId="5" fillId="0" borderId="18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10" borderId="18" xfId="4" applyFont="1" applyFill="1" applyBorder="1" applyAlignment="1" applyProtection="1">
      <alignment horizontal="center"/>
      <protection locked="0"/>
    </xf>
    <xf numFmtId="0" fontId="5" fillId="4" borderId="7" xfId="0" applyFont="1" applyFill="1" applyBorder="1"/>
    <xf numFmtId="0" fontId="5" fillId="4" borderId="7" xfId="0" applyFont="1" applyFill="1" applyBorder="1" applyAlignment="1">
      <alignment wrapText="1"/>
    </xf>
    <xf numFmtId="0" fontId="5" fillId="10" borderId="25" xfId="4" applyFont="1" applyFill="1" applyBorder="1" applyAlignment="1" applyProtection="1">
      <alignment horizontal="center" vertical="center"/>
      <protection locked="0"/>
    </xf>
    <xf numFmtId="0" fontId="5" fillId="10" borderId="23" xfId="4" applyFont="1" applyFill="1" applyBorder="1" applyAlignment="1" applyProtection="1">
      <alignment horizontal="center" vertical="center"/>
      <protection locked="0"/>
    </xf>
    <xf numFmtId="0" fontId="5" fillId="0" borderId="23" xfId="0" applyFont="1" applyBorder="1" applyAlignment="1">
      <alignment horizontal="center"/>
    </xf>
    <xf numFmtId="0" fontId="4" fillId="3" borderId="16" xfId="4" applyFont="1" applyFill="1" applyBorder="1" applyAlignment="1" applyProtection="1">
      <alignment horizontal="center" vertical="center"/>
      <protection locked="0"/>
    </xf>
    <xf numFmtId="0" fontId="4" fillId="10" borderId="19" xfId="4" applyFont="1" applyFill="1" applyBorder="1" applyAlignment="1">
      <alignment horizontal="center" vertical="center"/>
    </xf>
    <xf numFmtId="0" fontId="5" fillId="10" borderId="18" xfId="4" applyFont="1" applyFill="1" applyBorder="1" applyAlignment="1">
      <alignment horizontal="center"/>
    </xf>
    <xf numFmtId="0" fontId="5" fillId="5" borderId="18" xfId="4" applyFont="1" applyFill="1" applyBorder="1" applyAlignment="1" applyProtection="1">
      <alignment horizontal="center" vertical="center"/>
      <protection locked="0"/>
    </xf>
    <xf numFmtId="0" fontId="4" fillId="10" borderId="18" xfId="4" applyFont="1" applyFill="1" applyBorder="1" applyAlignment="1">
      <alignment horizontal="center" vertical="center"/>
    </xf>
    <xf numFmtId="0" fontId="4" fillId="5" borderId="16" xfId="4" applyFont="1" applyFill="1" applyBorder="1" applyAlignment="1" applyProtection="1">
      <alignment horizontal="center" vertical="center"/>
      <protection locked="0"/>
    </xf>
    <xf numFmtId="0" fontId="4" fillId="3" borderId="26" xfId="4" applyFont="1" applyFill="1" applyBorder="1" applyAlignment="1">
      <alignment horizontal="center" vertical="center"/>
    </xf>
    <xf numFmtId="0" fontId="5" fillId="10" borderId="14" xfId="4" applyFont="1" applyFill="1" applyBorder="1" applyAlignment="1">
      <alignment horizontal="center" vertical="center"/>
    </xf>
    <xf numFmtId="0" fontId="5" fillId="5" borderId="14" xfId="4" applyFont="1" applyFill="1" applyBorder="1" applyAlignment="1">
      <alignment horizontal="center" vertical="center" wrapText="1"/>
    </xf>
    <xf numFmtId="0" fontId="5" fillId="10" borderId="14" xfId="4" applyFont="1" applyFill="1" applyBorder="1" applyAlignment="1" applyProtection="1">
      <alignment horizontal="center" vertical="center"/>
      <protection locked="0"/>
    </xf>
    <xf numFmtId="0" fontId="4" fillId="10" borderId="14" xfId="4" applyFont="1" applyFill="1" applyBorder="1" applyAlignment="1">
      <alignment horizontal="center" vertical="center"/>
    </xf>
    <xf numFmtId="0" fontId="5" fillId="5" borderId="14" xfId="4" applyFont="1" applyFill="1" applyBorder="1" applyAlignment="1">
      <alignment horizontal="center" vertical="center"/>
    </xf>
    <xf numFmtId="0" fontId="4" fillId="3" borderId="14" xfId="4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textRotation="90" wrapText="1"/>
    </xf>
    <xf numFmtId="0" fontId="5" fillId="0" borderId="24" xfId="0" applyNumberFormat="1" applyFont="1" applyFill="1" applyBorder="1" applyAlignment="1" applyProtection="1">
      <alignment horizontal="center" vertical="center"/>
    </xf>
    <xf numFmtId="0" fontId="5" fillId="0" borderId="27" xfId="0" applyNumberFormat="1" applyFont="1" applyFill="1" applyBorder="1" applyAlignment="1" applyProtection="1">
      <alignment horizontal="center" vertical="center"/>
    </xf>
    <xf numFmtId="0" fontId="5" fillId="0" borderId="28" xfId="0" applyNumberFormat="1" applyFont="1" applyFill="1" applyBorder="1" applyAlignment="1" applyProtection="1">
      <alignment horizontal="center" vertical="center"/>
    </xf>
    <xf numFmtId="0" fontId="4" fillId="0" borderId="14" xfId="0" applyNumberFormat="1" applyFont="1" applyFill="1" applyBorder="1" applyAlignment="1" applyProtection="1">
      <alignment horizontal="center" vertical="center" wrapText="1"/>
    </xf>
    <xf numFmtId="1" fontId="4" fillId="0" borderId="14" xfId="0" applyNumberFormat="1" applyFont="1" applyFill="1" applyBorder="1" applyAlignment="1" applyProtection="1">
      <alignment horizontal="center" vertical="center"/>
    </xf>
    <xf numFmtId="1" fontId="4" fillId="0" borderId="16" xfId="4" applyNumberFormat="1" applyFont="1" applyFill="1" applyBorder="1" applyAlignment="1">
      <alignment horizontal="center" vertical="center"/>
    </xf>
    <xf numFmtId="1" fontId="4" fillId="10" borderId="29" xfId="0" applyNumberFormat="1" applyFont="1" applyFill="1" applyBorder="1" applyAlignment="1" applyProtection="1">
      <alignment horizontal="center" vertical="center"/>
    </xf>
    <xf numFmtId="1" fontId="4" fillId="10" borderId="14" xfId="0" applyNumberFormat="1" applyFont="1" applyFill="1" applyBorder="1" applyAlignment="1" applyProtection="1">
      <alignment horizontal="center" vertical="center"/>
    </xf>
    <xf numFmtId="0" fontId="4" fillId="12" borderId="14" xfId="0" applyFont="1" applyFill="1" applyBorder="1" applyAlignment="1">
      <alignment horizontal="center"/>
    </xf>
    <xf numFmtId="0" fontId="10" fillId="0" borderId="18" xfId="0" applyFont="1" applyFill="1" applyBorder="1" applyAlignment="1">
      <alignment horizontal="center" vertical="center"/>
    </xf>
    <xf numFmtId="0" fontId="5" fillId="12" borderId="19" xfId="0" applyFont="1" applyFill="1" applyBorder="1" applyAlignment="1">
      <alignment horizontal="center"/>
    </xf>
    <xf numFmtId="0" fontId="5" fillId="12" borderId="18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4" fillId="3" borderId="27" xfId="4" applyFont="1" applyFill="1" applyBorder="1" applyAlignment="1">
      <alignment horizontal="center" vertical="center"/>
    </xf>
    <xf numFmtId="1" fontId="4" fillId="3" borderId="24" xfId="4" applyNumberFormat="1" applyFont="1" applyFill="1" applyBorder="1" applyAlignment="1">
      <alignment horizontal="center" vertical="center"/>
    </xf>
    <xf numFmtId="0" fontId="5" fillId="10" borderId="9" xfId="4" applyFont="1" applyFill="1" applyBorder="1" applyAlignment="1">
      <alignment horizontal="center"/>
    </xf>
    <xf numFmtId="1" fontId="4" fillId="3" borderId="16" xfId="4" applyNumberFormat="1" applyFont="1" applyFill="1" applyBorder="1" applyAlignment="1">
      <alignment horizontal="center" vertical="center"/>
    </xf>
    <xf numFmtId="0" fontId="5" fillId="10" borderId="19" xfId="4" applyFont="1" applyFill="1" applyBorder="1" applyAlignment="1">
      <alignment horizontal="center" vertical="center"/>
    </xf>
    <xf numFmtId="0" fontId="5" fillId="10" borderId="18" xfId="4" applyFont="1" applyFill="1" applyBorder="1" applyAlignment="1">
      <alignment horizontal="center" vertical="center"/>
    </xf>
    <xf numFmtId="1" fontId="5" fillId="10" borderId="18" xfId="4" applyNumberFormat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1" fontId="5" fillId="10" borderId="10" xfId="4" applyNumberFormat="1" applyFont="1" applyFill="1" applyBorder="1" applyAlignment="1">
      <alignment horizontal="center" vertical="center"/>
    </xf>
    <xf numFmtId="1" fontId="5" fillId="10" borderId="14" xfId="4" applyNumberFormat="1" applyFont="1" applyFill="1" applyBorder="1" applyAlignment="1">
      <alignment horizontal="center" vertical="center"/>
    </xf>
    <xf numFmtId="1" fontId="4" fillId="3" borderId="14" xfId="4" applyNumberFormat="1" applyFont="1" applyFill="1" applyBorder="1" applyAlignment="1">
      <alignment horizontal="center" vertical="center"/>
    </xf>
    <xf numFmtId="0" fontId="5" fillId="6" borderId="37" xfId="0" applyNumberFormat="1" applyFont="1" applyFill="1" applyBorder="1" applyAlignment="1" applyProtection="1">
      <alignment horizontal="center" vertical="center"/>
    </xf>
    <xf numFmtId="0" fontId="5" fillId="6" borderId="27" xfId="0" applyNumberFormat="1" applyFont="1" applyFill="1" applyBorder="1" applyAlignment="1" applyProtection="1">
      <alignment horizontal="center" vertical="center"/>
    </xf>
    <xf numFmtId="1" fontId="4" fillId="0" borderId="29" xfId="0" applyNumberFormat="1" applyFont="1" applyFill="1" applyBorder="1" applyAlignment="1" applyProtection="1">
      <alignment horizontal="center" vertical="center"/>
    </xf>
    <xf numFmtId="1" fontId="4" fillId="7" borderId="14" xfId="0" applyNumberFormat="1" applyFont="1" applyFill="1" applyBorder="1" applyAlignment="1" applyProtection="1">
      <alignment horizontal="center" vertical="center"/>
    </xf>
    <xf numFmtId="164" fontId="4" fillId="7" borderId="14" xfId="0" applyNumberFormat="1" applyFont="1" applyFill="1" applyBorder="1" applyAlignment="1" applyProtection="1">
      <alignment horizontal="center" vertical="center"/>
    </xf>
    <xf numFmtId="164" fontId="4" fillId="6" borderId="14" xfId="0" applyNumberFormat="1" applyFont="1" applyFill="1" applyBorder="1" applyAlignment="1" applyProtection="1">
      <alignment horizontal="center" vertical="center"/>
    </xf>
    <xf numFmtId="0" fontId="4" fillId="6" borderId="14" xfId="0" applyFont="1" applyFill="1" applyBorder="1" applyAlignment="1">
      <alignment horizontal="center"/>
    </xf>
    <xf numFmtId="0" fontId="4" fillId="7" borderId="14" xfId="0" applyNumberFormat="1" applyFont="1" applyFill="1" applyBorder="1" applyAlignment="1" applyProtection="1">
      <alignment horizontal="center" vertical="center"/>
    </xf>
    <xf numFmtId="0" fontId="10" fillId="12" borderId="18" xfId="0" applyFont="1" applyFill="1" applyBorder="1" applyAlignment="1">
      <alignment horizontal="center" vertical="center"/>
    </xf>
    <xf numFmtId="0" fontId="10" fillId="6" borderId="18" xfId="0" applyFont="1" applyFill="1" applyBorder="1" applyAlignment="1">
      <alignment horizontal="center" vertical="center"/>
    </xf>
    <xf numFmtId="165" fontId="4" fillId="7" borderId="48" xfId="0" applyNumberFormat="1" applyFont="1" applyFill="1" applyBorder="1" applyAlignment="1" applyProtection="1">
      <alignment horizontal="center" vertical="center"/>
    </xf>
    <xf numFmtId="0" fontId="4" fillId="7" borderId="19" xfId="0" applyNumberFormat="1" applyFont="1" applyFill="1" applyBorder="1" applyAlignment="1" applyProtection="1">
      <alignment horizontal="center" vertical="center"/>
    </xf>
    <xf numFmtId="165" fontId="5" fillId="7" borderId="21" xfId="4" applyNumberFormat="1" applyFont="1" applyFill="1" applyBorder="1" applyAlignment="1" applyProtection="1">
      <alignment horizontal="center" vertical="center"/>
      <protection locked="0"/>
    </xf>
    <xf numFmtId="0" fontId="5" fillId="7" borderId="18" xfId="0" applyNumberFormat="1" applyFont="1" applyFill="1" applyBorder="1" applyAlignment="1" applyProtection="1">
      <alignment horizontal="center" vertical="center"/>
    </xf>
    <xf numFmtId="165" fontId="5" fillId="13" borderId="21" xfId="4" applyNumberFormat="1" applyFont="1" applyFill="1" applyBorder="1" applyAlignment="1" applyProtection="1">
      <alignment horizontal="center" vertical="center"/>
      <protection locked="0"/>
    </xf>
    <xf numFmtId="0" fontId="4" fillId="7" borderId="18" xfId="0" applyNumberFormat="1" applyFont="1" applyFill="1" applyBorder="1" applyAlignment="1" applyProtection="1">
      <alignment horizontal="center" vertical="center"/>
    </xf>
    <xf numFmtId="165" fontId="4" fillId="7" borderId="21" xfId="0" applyNumberFormat="1" applyFont="1" applyFill="1" applyBorder="1" applyAlignment="1" applyProtection="1">
      <alignment horizontal="center" vertical="center"/>
    </xf>
    <xf numFmtId="0" fontId="4" fillId="7" borderId="21" xfId="0" applyNumberFormat="1" applyFont="1" applyFill="1" applyBorder="1" applyAlignment="1" applyProtection="1">
      <alignment horizontal="center" vertical="center"/>
    </xf>
    <xf numFmtId="165" fontId="5" fillId="7" borderId="18" xfId="4" applyNumberFormat="1" applyFont="1" applyFill="1" applyBorder="1" applyAlignment="1" applyProtection="1">
      <alignment horizontal="center" vertical="center"/>
      <protection locked="0"/>
    </xf>
    <xf numFmtId="165" fontId="5" fillId="14" borderId="21" xfId="4" applyNumberFormat="1" applyFont="1" applyFill="1" applyBorder="1" applyAlignment="1" applyProtection="1">
      <alignment horizontal="center" vertical="center"/>
      <protection locked="0"/>
    </xf>
    <xf numFmtId="0" fontId="5" fillId="2" borderId="18" xfId="0" applyNumberFormat="1" applyFont="1" applyFill="1" applyBorder="1" applyAlignment="1" applyProtection="1">
      <alignment horizontal="center" vertical="center"/>
    </xf>
    <xf numFmtId="165" fontId="5" fillId="7" borderId="25" xfId="4" applyNumberFormat="1" applyFont="1" applyFill="1" applyBorder="1" applyAlignment="1" applyProtection="1">
      <alignment horizontal="center" vertical="center"/>
      <protection locked="0"/>
    </xf>
    <xf numFmtId="0" fontId="5" fillId="7" borderId="23" xfId="0" applyNumberFormat="1" applyFont="1" applyFill="1" applyBorder="1" applyAlignment="1" applyProtection="1">
      <alignment horizontal="center" vertical="center"/>
    </xf>
    <xf numFmtId="1" fontId="4" fillId="3" borderId="6" xfId="4" applyNumberFormat="1" applyFont="1" applyFill="1" applyBorder="1" applyAlignment="1">
      <alignment horizontal="center" vertical="center"/>
    </xf>
    <xf numFmtId="1" fontId="5" fillId="6" borderId="44" xfId="4" applyNumberFormat="1" applyFont="1" applyFill="1" applyBorder="1" applyAlignment="1">
      <alignment horizontal="center" vertical="center"/>
    </xf>
    <xf numFmtId="0" fontId="5" fillId="7" borderId="17" xfId="4" applyFont="1" applyFill="1" applyBorder="1" applyAlignment="1">
      <alignment horizontal="center" vertical="center"/>
    </xf>
    <xf numFmtId="1" fontId="5" fillId="7" borderId="34" xfId="4" applyNumberFormat="1" applyFont="1" applyFill="1" applyBorder="1" applyAlignment="1">
      <alignment horizontal="center" vertical="center"/>
    </xf>
    <xf numFmtId="0" fontId="5" fillId="6" borderId="17" xfId="4" applyFont="1" applyFill="1" applyBorder="1" applyAlignment="1">
      <alignment horizontal="center" vertical="center"/>
    </xf>
    <xf numFmtId="1" fontId="5" fillId="6" borderId="17" xfId="4" applyNumberFormat="1" applyFont="1" applyFill="1" applyBorder="1" applyAlignment="1">
      <alignment horizontal="center" vertical="center"/>
    </xf>
    <xf numFmtId="1" fontId="5" fillId="7" borderId="17" xfId="4" applyNumberFormat="1" applyFont="1" applyFill="1" applyBorder="1" applyAlignment="1">
      <alignment horizontal="center" vertical="center"/>
    </xf>
    <xf numFmtId="0" fontId="5" fillId="6" borderId="25" xfId="4" applyFont="1" applyFill="1" applyBorder="1" applyAlignment="1">
      <alignment horizontal="center" vertical="center"/>
    </xf>
    <xf numFmtId="0" fontId="5" fillId="7" borderId="25" xfId="4" applyFont="1" applyFill="1" applyBorder="1" applyAlignment="1">
      <alignment horizontal="center" vertical="center"/>
    </xf>
    <xf numFmtId="0" fontId="5" fillId="6" borderId="19" xfId="4" applyFont="1" applyFill="1" applyBorder="1" applyAlignment="1">
      <alignment horizontal="center" vertical="center"/>
    </xf>
    <xf numFmtId="0" fontId="5" fillId="7" borderId="19" xfId="4" applyFont="1" applyFill="1" applyBorder="1" applyAlignment="1">
      <alignment horizontal="center" vertical="center"/>
    </xf>
    <xf numFmtId="0" fontId="5" fillId="6" borderId="18" xfId="4" applyFont="1" applyFill="1" applyBorder="1" applyAlignment="1">
      <alignment horizontal="center" vertical="center"/>
    </xf>
    <xf numFmtId="0" fontId="5" fillId="7" borderId="18" xfId="4" applyFont="1" applyFill="1" applyBorder="1" applyAlignment="1">
      <alignment horizontal="center" vertical="center"/>
    </xf>
    <xf numFmtId="0" fontId="4" fillId="6" borderId="18" xfId="4" applyFont="1" applyFill="1" applyBorder="1" applyAlignment="1">
      <alignment horizontal="center" vertical="center"/>
    </xf>
    <xf numFmtId="0" fontId="5" fillId="7" borderId="18" xfId="4" applyFont="1" applyFill="1" applyBorder="1" applyAlignment="1">
      <alignment horizontal="center"/>
    </xf>
    <xf numFmtId="1" fontId="5" fillId="6" borderId="18" xfId="4" applyNumberFormat="1" applyFont="1" applyFill="1" applyBorder="1" applyAlignment="1">
      <alignment horizontal="center" vertical="center"/>
    </xf>
    <xf numFmtId="1" fontId="5" fillId="7" borderId="18" xfId="4" applyNumberFormat="1" applyFont="1" applyFill="1" applyBorder="1" applyAlignment="1">
      <alignment horizontal="center" vertical="center"/>
    </xf>
    <xf numFmtId="1" fontId="5" fillId="7" borderId="10" xfId="4" applyNumberFormat="1" applyFont="1" applyFill="1" applyBorder="1" applyAlignment="1">
      <alignment horizontal="center" vertical="center"/>
    </xf>
    <xf numFmtId="1" fontId="5" fillId="6" borderId="10" xfId="4" applyNumberFormat="1" applyFont="1" applyFill="1" applyBorder="1" applyAlignment="1">
      <alignment horizontal="center" vertical="center"/>
    </xf>
    <xf numFmtId="1" fontId="5" fillId="7" borderId="14" xfId="4" applyNumberFormat="1" applyFont="1" applyFill="1" applyBorder="1" applyAlignment="1">
      <alignment horizontal="center" vertical="center"/>
    </xf>
    <xf numFmtId="1" fontId="5" fillId="6" borderId="14" xfId="4" applyNumberFormat="1" applyFont="1" applyFill="1" applyBorder="1" applyAlignment="1">
      <alignment horizontal="center" vertical="center"/>
    </xf>
    <xf numFmtId="1" fontId="4" fillId="8" borderId="14" xfId="0" applyNumberFormat="1" applyFont="1" applyFill="1" applyBorder="1" applyAlignment="1" applyProtection="1">
      <alignment horizontal="center" vertical="center"/>
    </xf>
    <xf numFmtId="164" fontId="4" fillId="8" borderId="24" xfId="0" applyNumberFormat="1" applyFont="1" applyFill="1" applyBorder="1" applyAlignment="1" applyProtection="1">
      <alignment horizontal="center" vertical="center"/>
    </xf>
    <xf numFmtId="164" fontId="4" fillId="8" borderId="16" xfId="0" applyNumberFormat="1" applyFont="1" applyFill="1" applyBorder="1" applyAlignment="1" applyProtection="1">
      <alignment horizontal="center" vertical="center"/>
    </xf>
    <xf numFmtId="164" fontId="4" fillId="8" borderId="27" xfId="0" applyNumberFormat="1" applyFont="1" applyFill="1" applyBorder="1" applyAlignment="1" applyProtection="1">
      <alignment horizontal="center" vertical="center"/>
    </xf>
    <xf numFmtId="1" fontId="4" fillId="9" borderId="14" xfId="0" applyNumberFormat="1" applyFont="1" applyFill="1" applyBorder="1" applyAlignment="1" applyProtection="1">
      <alignment horizontal="center" vertical="center"/>
    </xf>
    <xf numFmtId="164" fontId="4" fillId="9" borderId="24" xfId="0" applyNumberFormat="1" applyFont="1" applyFill="1" applyBorder="1" applyAlignment="1" applyProtection="1">
      <alignment horizontal="center" vertical="center"/>
    </xf>
    <xf numFmtId="164" fontId="4" fillId="9" borderId="16" xfId="0" applyNumberFormat="1" applyFont="1" applyFill="1" applyBorder="1" applyAlignment="1" applyProtection="1">
      <alignment horizontal="center" vertical="center"/>
    </xf>
    <xf numFmtId="164" fontId="4" fillId="8" borderId="14" xfId="0" applyNumberFormat="1" applyFont="1" applyFill="1" applyBorder="1" applyAlignment="1" applyProtection="1">
      <alignment horizontal="center" vertical="center"/>
    </xf>
    <xf numFmtId="1" fontId="4" fillId="8" borderId="15" xfId="0" applyNumberFormat="1" applyFont="1" applyFill="1" applyBorder="1" applyAlignment="1" applyProtection="1">
      <alignment horizontal="center" vertical="center"/>
    </xf>
    <xf numFmtId="1" fontId="4" fillId="8" borderId="51" xfId="0" applyNumberFormat="1" applyFont="1" applyFill="1" applyBorder="1" applyAlignment="1" applyProtection="1">
      <alignment horizontal="center" vertical="center"/>
    </xf>
    <xf numFmtId="1" fontId="4" fillId="8" borderId="52" xfId="0" applyNumberFormat="1" applyFont="1" applyFill="1" applyBorder="1" applyAlignment="1" applyProtection="1">
      <alignment horizontal="center" vertical="center"/>
    </xf>
    <xf numFmtId="1" fontId="4" fillId="9" borderId="49" xfId="0" applyNumberFormat="1" applyFont="1" applyFill="1" applyBorder="1" applyAlignment="1" applyProtection="1">
      <alignment horizontal="center" vertical="center"/>
    </xf>
    <xf numFmtId="1" fontId="4" fillId="9" borderId="51" xfId="0" applyNumberFormat="1" applyFont="1" applyFill="1" applyBorder="1" applyAlignment="1" applyProtection="1">
      <alignment horizontal="center" vertical="center"/>
    </xf>
    <xf numFmtId="0" fontId="4" fillId="8" borderId="14" xfId="0" applyNumberFormat="1" applyFont="1" applyFill="1" applyBorder="1" applyAlignment="1" applyProtection="1">
      <alignment horizontal="center" vertical="center"/>
    </xf>
    <xf numFmtId="0" fontId="4" fillId="8" borderId="24" xfId="0" applyNumberFormat="1" applyFont="1" applyFill="1" applyBorder="1" applyAlignment="1" applyProtection="1">
      <alignment horizontal="center" vertical="center"/>
    </xf>
    <xf numFmtId="0" fontId="4" fillId="8" borderId="16" xfId="0" applyNumberFormat="1" applyFont="1" applyFill="1" applyBorder="1" applyAlignment="1" applyProtection="1">
      <alignment horizontal="center" vertical="center"/>
    </xf>
    <xf numFmtId="0" fontId="4" fillId="9" borderId="16" xfId="0" applyNumberFormat="1" applyFont="1" applyFill="1" applyBorder="1" applyAlignment="1" applyProtection="1">
      <alignment horizontal="center" vertical="center"/>
    </xf>
    <xf numFmtId="0" fontId="4" fillId="8" borderId="19" xfId="0" applyNumberFormat="1" applyFont="1" applyFill="1" applyBorder="1" applyAlignment="1" applyProtection="1">
      <alignment horizontal="center" vertical="center"/>
    </xf>
    <xf numFmtId="0" fontId="4" fillId="9" borderId="19" xfId="0" applyNumberFormat="1" applyFont="1" applyFill="1" applyBorder="1" applyAlignment="1" applyProtection="1">
      <alignment horizontal="center" vertical="center"/>
    </xf>
    <xf numFmtId="0" fontId="5" fillId="8" borderId="18" xfId="0" applyNumberFormat="1" applyFont="1" applyFill="1" applyBorder="1" applyAlignment="1" applyProtection="1">
      <alignment horizontal="center" vertical="center"/>
    </xf>
    <xf numFmtId="0" fontId="5" fillId="9" borderId="18" xfId="0" applyNumberFormat="1" applyFont="1" applyFill="1" applyBorder="1" applyAlignment="1" applyProtection="1">
      <alignment horizontal="center" vertical="center"/>
    </xf>
    <xf numFmtId="0" fontId="4" fillId="8" borderId="18" xfId="0" applyNumberFormat="1" applyFont="1" applyFill="1" applyBorder="1" applyAlignment="1" applyProtection="1">
      <alignment horizontal="center" vertical="center"/>
    </xf>
    <xf numFmtId="0" fontId="4" fillId="9" borderId="18" xfId="0" applyNumberFormat="1" applyFont="1" applyFill="1" applyBorder="1" applyAlignment="1" applyProtection="1">
      <alignment horizontal="center" vertical="center"/>
    </xf>
    <xf numFmtId="0" fontId="5" fillId="8" borderId="23" xfId="0" applyNumberFormat="1" applyFont="1" applyFill="1" applyBorder="1" applyAlignment="1" applyProtection="1">
      <alignment horizontal="center" vertical="center"/>
    </xf>
    <xf numFmtId="0" fontId="5" fillId="9" borderId="23" xfId="0" applyNumberFormat="1" applyFont="1" applyFill="1" applyBorder="1" applyAlignment="1" applyProtection="1">
      <alignment horizontal="center" vertical="center"/>
    </xf>
    <xf numFmtId="1" fontId="5" fillId="8" borderId="34" xfId="4" applyNumberFormat="1" applyFont="1" applyFill="1" applyBorder="1" applyAlignment="1">
      <alignment horizontal="center" vertical="center"/>
    </xf>
    <xf numFmtId="1" fontId="5" fillId="8" borderId="31" xfId="4" applyNumberFormat="1" applyFont="1" applyFill="1" applyBorder="1" applyAlignment="1">
      <alignment horizontal="center" vertical="center"/>
    </xf>
    <xf numFmtId="1" fontId="5" fillId="9" borderId="34" xfId="4" applyNumberFormat="1" applyFont="1" applyFill="1" applyBorder="1" applyAlignment="1">
      <alignment horizontal="center" vertical="center"/>
    </xf>
    <xf numFmtId="0" fontId="5" fillId="8" borderId="17" xfId="4" applyFont="1" applyFill="1" applyBorder="1" applyAlignment="1">
      <alignment horizontal="center" vertical="center"/>
    </xf>
    <xf numFmtId="0" fontId="5" fillId="8" borderId="20" xfId="4" applyFont="1" applyFill="1" applyBorder="1" applyAlignment="1">
      <alignment horizontal="center" vertical="center"/>
    </xf>
    <xf numFmtId="0" fontId="5" fillId="9" borderId="17" xfId="4" applyFont="1" applyFill="1" applyBorder="1" applyAlignment="1">
      <alignment horizontal="center" vertical="center"/>
    </xf>
    <xf numFmtId="1" fontId="5" fillId="8" borderId="17" xfId="4" applyNumberFormat="1" applyFont="1" applyFill="1" applyBorder="1" applyAlignment="1">
      <alignment horizontal="center" vertical="center"/>
    </xf>
    <xf numFmtId="1" fontId="5" fillId="8" borderId="20" xfId="4" applyNumberFormat="1" applyFont="1" applyFill="1" applyBorder="1" applyAlignment="1">
      <alignment horizontal="center" vertical="center"/>
    </xf>
    <xf numFmtId="1" fontId="5" fillId="9" borderId="17" xfId="4" applyNumberFormat="1" applyFont="1" applyFill="1" applyBorder="1" applyAlignment="1">
      <alignment horizontal="center" vertical="center"/>
    </xf>
    <xf numFmtId="0" fontId="5" fillId="8" borderId="25" xfId="4" applyFont="1" applyFill="1" applyBorder="1" applyAlignment="1">
      <alignment horizontal="center" vertical="center"/>
    </xf>
    <xf numFmtId="0" fontId="5" fillId="8" borderId="46" xfId="4" applyFont="1" applyFill="1" applyBorder="1" applyAlignment="1">
      <alignment horizontal="center" vertical="center"/>
    </xf>
    <xf numFmtId="0" fontId="5" fillId="9" borderId="25" xfId="4" applyFont="1" applyFill="1" applyBorder="1" applyAlignment="1">
      <alignment horizontal="center" vertical="center"/>
    </xf>
    <xf numFmtId="0" fontId="5" fillId="8" borderId="19" xfId="4" applyFont="1" applyFill="1" applyBorder="1" applyAlignment="1">
      <alignment horizontal="center" vertical="center"/>
    </xf>
    <xf numFmtId="0" fontId="4" fillId="8" borderId="19" xfId="4" applyFont="1" applyFill="1" applyBorder="1" applyAlignment="1">
      <alignment horizontal="center" vertical="center"/>
    </xf>
    <xf numFmtId="0" fontId="4" fillId="9" borderId="19" xfId="4" applyFont="1" applyFill="1" applyBorder="1" applyAlignment="1">
      <alignment horizontal="center" vertical="center"/>
    </xf>
    <xf numFmtId="0" fontId="5" fillId="8" borderId="18" xfId="4" applyFont="1" applyFill="1" applyBorder="1" applyAlignment="1">
      <alignment horizontal="center" vertical="center"/>
    </xf>
    <xf numFmtId="0" fontId="5" fillId="9" borderId="18" xfId="4" applyFont="1" applyFill="1" applyBorder="1" applyAlignment="1">
      <alignment horizontal="center" vertical="center"/>
    </xf>
    <xf numFmtId="0" fontId="4" fillId="8" borderId="18" xfId="4" applyFont="1" applyFill="1" applyBorder="1" applyAlignment="1">
      <alignment horizontal="center" vertical="center"/>
    </xf>
    <xf numFmtId="0" fontId="4" fillId="9" borderId="18" xfId="4" applyFont="1" applyFill="1" applyBorder="1" applyAlignment="1">
      <alignment horizontal="center" vertical="center"/>
    </xf>
    <xf numFmtId="1" fontId="5" fillId="8" borderId="18" xfId="4" applyNumberFormat="1" applyFont="1" applyFill="1" applyBorder="1" applyAlignment="1">
      <alignment horizontal="center" vertical="center"/>
    </xf>
    <xf numFmtId="1" fontId="5" fillId="9" borderId="18" xfId="4" applyNumberFormat="1" applyFont="1" applyFill="1" applyBorder="1" applyAlignment="1">
      <alignment horizontal="center" vertical="center"/>
    </xf>
    <xf numFmtId="1" fontId="5" fillId="8" borderId="10" xfId="4" applyNumberFormat="1" applyFont="1" applyFill="1" applyBorder="1" applyAlignment="1">
      <alignment horizontal="center" vertical="center"/>
    </xf>
    <xf numFmtId="1" fontId="5" fillId="9" borderId="44" xfId="4" applyNumberFormat="1" applyFont="1" applyFill="1" applyBorder="1" applyAlignment="1">
      <alignment horizontal="center" vertical="center"/>
    </xf>
    <xf numFmtId="1" fontId="5" fillId="8" borderId="14" xfId="4" applyNumberFormat="1" applyFont="1" applyFill="1" applyBorder="1" applyAlignment="1">
      <alignment horizontal="center" vertical="center"/>
    </xf>
    <xf numFmtId="1" fontId="5" fillId="9" borderId="10" xfId="4" applyNumberFormat="1" applyFont="1" applyFill="1" applyBorder="1" applyAlignment="1">
      <alignment horizontal="center" vertical="center"/>
    </xf>
    <xf numFmtId="1" fontId="5" fillId="9" borderId="14" xfId="4" applyNumberFormat="1" applyFont="1" applyFill="1" applyBorder="1" applyAlignment="1">
      <alignment horizontal="center" vertical="center"/>
    </xf>
    <xf numFmtId="164" fontId="4" fillId="9" borderId="27" xfId="0" applyNumberFormat="1" applyFont="1" applyFill="1" applyBorder="1" applyAlignment="1" applyProtection="1">
      <alignment horizontal="center" vertical="center"/>
    </xf>
    <xf numFmtId="0" fontId="1" fillId="0" borderId="0" xfId="0" applyFont="1" applyFill="1"/>
    <xf numFmtId="1" fontId="4" fillId="9" borderId="52" xfId="0" applyNumberFormat="1" applyFont="1" applyFill="1" applyBorder="1" applyAlignment="1" applyProtection="1">
      <alignment horizontal="center" vertical="center"/>
    </xf>
    <xf numFmtId="0" fontId="4" fillId="9" borderId="27" xfId="0" applyNumberFormat="1" applyFont="1" applyFill="1" applyBorder="1" applyAlignment="1" applyProtection="1">
      <alignment horizontal="center" vertical="top"/>
    </xf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1" fontId="5" fillId="9" borderId="8" xfId="4" applyNumberFormat="1" applyFont="1" applyFill="1" applyBorder="1" applyAlignment="1">
      <alignment horizontal="center" vertical="center"/>
    </xf>
    <xf numFmtId="0" fontId="5" fillId="9" borderId="9" xfId="4" applyFont="1" applyFill="1" applyBorder="1" applyAlignment="1">
      <alignment horizontal="center" vertical="center"/>
    </xf>
    <xf numFmtId="1" fontId="5" fillId="9" borderId="9" xfId="4" applyNumberFormat="1" applyFont="1" applyFill="1" applyBorder="1" applyAlignment="1">
      <alignment horizontal="center" vertical="center"/>
    </xf>
    <xf numFmtId="1" fontId="4" fillId="3" borderId="27" xfId="4" applyNumberFormat="1" applyFont="1" applyFill="1" applyBorder="1" applyAlignment="1">
      <alignment horizontal="center" vertical="center"/>
    </xf>
    <xf numFmtId="1" fontId="5" fillId="9" borderId="42" xfId="4" applyNumberFormat="1" applyFont="1" applyFill="1" applyBorder="1" applyAlignment="1">
      <alignment horizontal="center" vertical="center"/>
    </xf>
    <xf numFmtId="0" fontId="5" fillId="10" borderId="0" xfId="0" applyFont="1" applyFill="1"/>
    <xf numFmtId="1" fontId="5" fillId="6" borderId="53" xfId="4" applyNumberFormat="1" applyFont="1" applyFill="1" applyBorder="1" applyAlignment="1">
      <alignment horizontal="center" vertical="center"/>
    </xf>
    <xf numFmtId="1" fontId="5" fillId="7" borderId="53" xfId="4" applyNumberFormat="1" applyFont="1" applyFill="1" applyBorder="1" applyAlignment="1">
      <alignment horizontal="center" vertical="center"/>
    </xf>
    <xf numFmtId="0" fontId="5" fillId="6" borderId="59" xfId="0" applyNumberFormat="1" applyFont="1" applyFill="1" applyBorder="1" applyAlignment="1" applyProtection="1">
      <alignment horizontal="center" vertical="center"/>
    </xf>
    <xf numFmtId="0" fontId="5" fillId="7" borderId="59" xfId="0" applyNumberFormat="1" applyFont="1" applyFill="1" applyBorder="1" applyAlignment="1" applyProtection="1">
      <alignment horizontal="center" vertical="center"/>
    </xf>
    <xf numFmtId="0" fontId="5" fillId="6" borderId="16" xfId="0" applyNumberFormat="1" applyFont="1" applyFill="1" applyBorder="1" applyAlignment="1" applyProtection="1">
      <alignment horizontal="center" vertical="center"/>
    </xf>
    <xf numFmtId="0" fontId="5" fillId="7" borderId="16" xfId="0" applyNumberFormat="1" applyFont="1" applyFill="1" applyBorder="1" applyAlignment="1" applyProtection="1">
      <alignment horizontal="center" vertical="center"/>
    </xf>
    <xf numFmtId="1" fontId="5" fillId="8" borderId="53" xfId="4" applyNumberFormat="1" applyFont="1" applyFill="1" applyBorder="1" applyAlignment="1">
      <alignment horizontal="center" vertical="center"/>
    </xf>
    <xf numFmtId="1" fontId="5" fillId="8" borderId="55" xfId="4" applyNumberFormat="1" applyFont="1" applyFill="1" applyBorder="1" applyAlignment="1">
      <alignment horizontal="center" vertical="center"/>
    </xf>
    <xf numFmtId="1" fontId="5" fillId="9" borderId="53" xfId="4" applyNumberFormat="1" applyFont="1" applyFill="1" applyBorder="1" applyAlignment="1">
      <alignment horizontal="center" vertical="center"/>
    </xf>
    <xf numFmtId="0" fontId="5" fillId="8" borderId="59" xfId="0" applyNumberFormat="1" applyFont="1" applyFill="1" applyBorder="1" applyAlignment="1" applyProtection="1">
      <alignment horizontal="center" vertical="center"/>
    </xf>
    <xf numFmtId="0" fontId="5" fillId="8" borderId="60" xfId="0" applyNumberFormat="1" applyFont="1" applyFill="1" applyBorder="1" applyAlignment="1" applyProtection="1">
      <alignment horizontal="center" vertical="center"/>
    </xf>
    <xf numFmtId="0" fontId="5" fillId="9" borderId="53" xfId="0" applyNumberFormat="1" applyFont="1" applyFill="1" applyBorder="1" applyAlignment="1" applyProtection="1">
      <alignment horizontal="center" vertical="center"/>
    </xf>
    <xf numFmtId="0" fontId="5" fillId="9" borderId="59" xfId="0" applyNumberFormat="1" applyFont="1" applyFill="1" applyBorder="1" applyAlignment="1" applyProtection="1">
      <alignment horizontal="center" vertical="center"/>
    </xf>
    <xf numFmtId="0" fontId="5" fillId="8" borderId="16" xfId="0" applyNumberFormat="1" applyFont="1" applyFill="1" applyBorder="1" applyAlignment="1" applyProtection="1">
      <alignment horizontal="center" vertical="center"/>
    </xf>
    <xf numFmtId="0" fontId="5" fillId="8" borderId="37" xfId="0" applyNumberFormat="1" applyFont="1" applyFill="1" applyBorder="1" applyAlignment="1" applyProtection="1">
      <alignment horizontal="center" vertical="center"/>
    </xf>
    <xf numFmtId="0" fontId="5" fillId="9" borderId="24" xfId="0" applyNumberFormat="1" applyFont="1" applyFill="1" applyBorder="1" applyAlignment="1" applyProtection="1">
      <alignment horizontal="center" vertical="center"/>
    </xf>
    <xf numFmtId="0" fontId="5" fillId="9" borderId="16" xfId="0" applyNumberFormat="1" applyFont="1" applyFill="1" applyBorder="1" applyAlignment="1" applyProtection="1">
      <alignment horizontal="center" vertical="center"/>
    </xf>
    <xf numFmtId="1" fontId="5" fillId="9" borderId="9" xfId="4" applyNumberFormat="1" applyFont="1" applyFill="1" applyBorder="1" applyAlignment="1">
      <alignment horizontal="center" vertical="center" wrapText="1"/>
    </xf>
    <xf numFmtId="1" fontId="5" fillId="9" borderId="12" xfId="4" applyNumberFormat="1" applyFont="1" applyFill="1" applyBorder="1" applyAlignment="1">
      <alignment horizontal="center" vertical="center"/>
    </xf>
    <xf numFmtId="0" fontId="5" fillId="9" borderId="61" xfId="0" applyNumberFormat="1" applyFont="1" applyFill="1" applyBorder="1" applyAlignment="1" applyProtection="1">
      <alignment horizontal="center" vertical="center"/>
    </xf>
    <xf numFmtId="0" fontId="5" fillId="9" borderId="27" xfId="0" applyNumberFormat="1" applyFont="1" applyFill="1" applyBorder="1" applyAlignment="1" applyProtection="1">
      <alignment horizontal="center" vertical="center"/>
    </xf>
    <xf numFmtId="0" fontId="14" fillId="4" borderId="63" xfId="0" applyFont="1" applyFill="1" applyBorder="1" applyAlignment="1">
      <alignment horizontal="left" vertical="center" wrapText="1"/>
    </xf>
    <xf numFmtId="0" fontId="14" fillId="4" borderId="64" xfId="0" applyFont="1" applyFill="1" applyBorder="1" applyAlignment="1">
      <alignment horizontal="left" vertical="center" wrapText="1"/>
    </xf>
    <xf numFmtId="0" fontId="14" fillId="4" borderId="65" xfId="0" applyFont="1" applyFill="1" applyBorder="1" applyAlignment="1">
      <alignment horizontal="left" vertical="center" wrapText="1"/>
    </xf>
    <xf numFmtId="0" fontId="4" fillId="3" borderId="26" xfId="4" applyFont="1" applyFill="1" applyBorder="1" applyAlignment="1" applyProtection="1">
      <alignment horizontal="center" vertical="center"/>
      <protection locked="0"/>
    </xf>
    <xf numFmtId="0" fontId="4" fillId="3" borderId="26" xfId="0" applyFont="1" applyFill="1" applyBorder="1" applyAlignment="1">
      <alignment horizontal="center" vertical="center"/>
    </xf>
    <xf numFmtId="0" fontId="4" fillId="5" borderId="26" xfId="0" applyFont="1" applyFill="1" applyBorder="1" applyAlignment="1">
      <alignment horizontal="center" vertical="center"/>
    </xf>
    <xf numFmtId="1" fontId="4" fillId="3" borderId="26" xfId="4" applyNumberFormat="1" applyFont="1" applyFill="1" applyBorder="1" applyAlignment="1">
      <alignment horizontal="center" vertical="center"/>
    </xf>
    <xf numFmtId="1" fontId="4" fillId="3" borderId="38" xfId="4" applyNumberFormat="1" applyFont="1" applyFill="1" applyBorder="1" applyAlignment="1">
      <alignment horizontal="center" vertical="center"/>
    </xf>
    <xf numFmtId="0" fontId="14" fillId="4" borderId="18" xfId="0" applyFont="1" applyFill="1" applyBorder="1" applyAlignment="1">
      <alignment horizontal="left" vertical="center" wrapText="1"/>
    </xf>
    <xf numFmtId="0" fontId="14" fillId="0" borderId="62" xfId="0" applyFont="1" applyBorder="1" applyAlignment="1">
      <alignment horizontal="left" vertical="center" wrapText="1"/>
    </xf>
    <xf numFmtId="0" fontId="14" fillId="4" borderId="64" xfId="0" applyFont="1" applyFill="1" applyBorder="1" applyAlignment="1">
      <alignment horizontal="justify" vertical="center" wrapText="1"/>
    </xf>
    <xf numFmtId="0" fontId="5" fillId="10" borderId="10" xfId="4" applyFont="1" applyFill="1" applyBorder="1" applyAlignment="1">
      <alignment horizontal="center" vertical="center"/>
    </xf>
    <xf numFmtId="0" fontId="5" fillId="10" borderId="10" xfId="4" applyFont="1" applyFill="1" applyBorder="1" applyAlignment="1" applyProtection="1">
      <alignment horizontal="center" vertical="center"/>
      <protection locked="0"/>
    </xf>
    <xf numFmtId="0" fontId="5" fillId="5" borderId="10" xfId="4" applyFont="1" applyFill="1" applyBorder="1" applyAlignment="1">
      <alignment horizontal="center" vertical="center" wrapText="1"/>
    </xf>
    <xf numFmtId="1" fontId="4" fillId="10" borderId="18" xfId="4" applyNumberFormat="1" applyFont="1" applyFill="1" applyBorder="1" applyAlignment="1">
      <alignment horizontal="center" vertical="center"/>
    </xf>
    <xf numFmtId="0" fontId="1" fillId="0" borderId="18" xfId="0" applyFont="1" applyBorder="1"/>
    <xf numFmtId="0" fontId="4" fillId="3" borderId="22" xfId="4" applyFont="1" applyFill="1" applyBorder="1" applyAlignment="1">
      <alignment horizontal="center" vertical="center"/>
    </xf>
    <xf numFmtId="0" fontId="4" fillId="3" borderId="6" xfId="4" applyFont="1" applyFill="1" applyBorder="1" applyAlignment="1">
      <alignment horizontal="center" vertical="center"/>
    </xf>
    <xf numFmtId="0" fontId="4" fillId="5" borderId="6" xfId="4" applyFont="1" applyFill="1" applyBorder="1" applyAlignment="1">
      <alignment horizontal="center" vertical="center"/>
    </xf>
    <xf numFmtId="1" fontId="4" fillId="3" borderId="66" xfId="4" applyNumberFormat="1" applyFont="1" applyFill="1" applyBorder="1" applyAlignment="1">
      <alignment horizontal="center" vertical="center"/>
    </xf>
    <xf numFmtId="0" fontId="17" fillId="10" borderId="18" xfId="4" applyFont="1" applyFill="1" applyBorder="1" applyAlignment="1" applyProtection="1">
      <alignment horizontal="center" vertical="center"/>
      <protection locked="0"/>
    </xf>
    <xf numFmtId="0" fontId="17" fillId="10" borderId="18" xfId="4" applyFont="1" applyFill="1" applyBorder="1" applyAlignment="1">
      <alignment horizontal="center" vertical="center"/>
    </xf>
    <xf numFmtId="0" fontId="16" fillId="5" borderId="18" xfId="4" applyFont="1" applyFill="1" applyBorder="1" applyAlignment="1" applyProtection="1">
      <alignment horizontal="center" vertical="center"/>
      <protection locked="0"/>
    </xf>
    <xf numFmtId="0" fontId="16" fillId="10" borderId="18" xfId="4" applyFont="1" applyFill="1" applyBorder="1" applyAlignment="1">
      <alignment horizontal="center" vertical="center"/>
    </xf>
    <xf numFmtId="1" fontId="16" fillId="10" borderId="18" xfId="4" applyNumberFormat="1" applyFont="1" applyFill="1" applyBorder="1" applyAlignment="1">
      <alignment horizontal="center" vertical="center"/>
    </xf>
    <xf numFmtId="1" fontId="17" fillId="10" borderId="18" xfId="4" applyNumberFormat="1" applyFont="1" applyFill="1" applyBorder="1" applyAlignment="1">
      <alignment horizontal="center" vertical="center"/>
    </xf>
    <xf numFmtId="1" fontId="17" fillId="6" borderId="18" xfId="4" applyNumberFormat="1" applyFont="1" applyFill="1" applyBorder="1" applyAlignment="1">
      <alignment horizontal="center" vertical="center"/>
    </xf>
    <xf numFmtId="1" fontId="17" fillId="7" borderId="18" xfId="4" applyNumberFormat="1" applyFont="1" applyFill="1" applyBorder="1" applyAlignment="1">
      <alignment horizontal="center" vertical="center"/>
    </xf>
    <xf numFmtId="1" fontId="16" fillId="7" borderId="18" xfId="4" applyNumberFormat="1" applyFont="1" applyFill="1" applyBorder="1" applyAlignment="1">
      <alignment horizontal="center" vertical="center"/>
    </xf>
    <xf numFmtId="1" fontId="16" fillId="8" borderId="18" xfId="4" applyNumberFormat="1" applyFont="1" applyFill="1" applyBorder="1" applyAlignment="1">
      <alignment horizontal="center" vertical="center"/>
    </xf>
    <xf numFmtId="1" fontId="17" fillId="9" borderId="18" xfId="4" applyNumberFormat="1" applyFont="1" applyFill="1" applyBorder="1" applyAlignment="1">
      <alignment horizontal="center" vertical="center"/>
    </xf>
    <xf numFmtId="1" fontId="16" fillId="9" borderId="18" xfId="4" applyNumberFormat="1" applyFont="1" applyFill="1" applyBorder="1" applyAlignment="1">
      <alignment horizontal="center" vertical="center"/>
    </xf>
    <xf numFmtId="0" fontId="16" fillId="0" borderId="18" xfId="0" applyFont="1" applyBorder="1"/>
    <xf numFmtId="0" fontId="16" fillId="0" borderId="18" xfId="0" applyFont="1" applyFill="1" applyBorder="1"/>
    <xf numFmtId="0" fontId="14" fillId="0" borderId="18" xfId="0" applyFont="1" applyBorder="1" applyAlignment="1">
      <alignment wrapText="1"/>
    </xf>
    <xf numFmtId="0" fontId="14" fillId="4" borderId="65" xfId="0" applyFont="1" applyFill="1" applyBorder="1" applyAlignment="1">
      <alignment horizontal="justify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14" xfId="4" applyFont="1" applyFill="1" applyBorder="1" applyAlignment="1">
      <alignment horizontal="center" vertical="center"/>
    </xf>
    <xf numFmtId="0" fontId="17" fillId="5" borderId="14" xfId="4" applyFont="1" applyFill="1" applyBorder="1" applyAlignment="1">
      <alignment horizontal="center" vertical="center"/>
    </xf>
    <xf numFmtId="1" fontId="17" fillId="3" borderId="14" xfId="4" applyNumberFormat="1" applyFont="1" applyFill="1" applyBorder="1" applyAlignment="1">
      <alignment horizontal="center" vertical="center"/>
    </xf>
    <xf numFmtId="1" fontId="17" fillId="3" borderId="53" xfId="4" applyNumberFormat="1" applyFont="1" applyFill="1" applyBorder="1" applyAlignment="1">
      <alignment horizontal="center" vertical="center"/>
    </xf>
    <xf numFmtId="1" fontId="17" fillId="3" borderId="12" xfId="4" applyNumberFormat="1" applyFont="1" applyFill="1" applyBorder="1" applyAlignment="1">
      <alignment horizontal="center" vertical="center"/>
    </xf>
    <xf numFmtId="0" fontId="19" fillId="3" borderId="0" xfId="0" applyFont="1" applyFill="1" applyAlignment="1">
      <alignment horizontal="center" vertical="center"/>
    </xf>
    <xf numFmtId="0" fontId="16" fillId="4" borderId="1" xfId="0" applyFont="1" applyFill="1" applyBorder="1" applyAlignment="1">
      <alignment horizontal="center" wrapText="1"/>
    </xf>
    <xf numFmtId="0" fontId="16" fillId="4" borderId="1" xfId="0" applyFont="1" applyFill="1" applyBorder="1" applyAlignment="1">
      <alignment wrapText="1"/>
    </xf>
    <xf numFmtId="0" fontId="16" fillId="10" borderId="14" xfId="4" applyFont="1" applyFill="1" applyBorder="1" applyAlignment="1">
      <alignment horizontal="center"/>
    </xf>
    <xf numFmtId="0" fontId="16" fillId="5" borderId="14" xfId="4" applyFont="1" applyFill="1" applyBorder="1" applyAlignment="1">
      <alignment horizontal="center"/>
    </xf>
    <xf numFmtId="0" fontId="16" fillId="6" borderId="1" xfId="0" applyFont="1" applyFill="1" applyBorder="1" applyAlignment="1">
      <alignment wrapText="1"/>
    </xf>
    <xf numFmtId="0" fontId="16" fillId="7" borderId="1" xfId="0" applyFont="1" applyFill="1" applyBorder="1" applyAlignment="1">
      <alignment horizontal="center" wrapText="1"/>
    </xf>
    <xf numFmtId="0" fontId="16" fillId="8" borderId="1" xfId="0" applyFont="1" applyFill="1" applyBorder="1" applyAlignment="1">
      <alignment horizontal="center" wrapText="1"/>
    </xf>
    <xf numFmtId="0" fontId="16" fillId="9" borderId="1" xfId="0" applyFont="1" applyFill="1" applyBorder="1" applyAlignment="1">
      <alignment horizontal="center" wrapText="1"/>
    </xf>
    <xf numFmtId="0" fontId="16" fillId="9" borderId="1" xfId="0" applyFont="1" applyFill="1" applyBorder="1" applyAlignment="1">
      <alignment wrapText="1"/>
    </xf>
    <xf numFmtId="0" fontId="16" fillId="9" borderId="14" xfId="0" applyFont="1" applyFill="1" applyBorder="1" applyAlignment="1">
      <alignment wrapText="1"/>
    </xf>
    <xf numFmtId="0" fontId="20" fillId="4" borderId="1" xfId="0" applyFont="1" applyFill="1" applyBorder="1" applyAlignment="1">
      <alignment wrapText="1"/>
    </xf>
    <xf numFmtId="0" fontId="20" fillId="4" borderId="0" xfId="0" applyFont="1" applyFill="1" applyBorder="1" applyAlignment="1">
      <alignment wrapText="1"/>
    </xf>
    <xf numFmtId="0" fontId="16" fillId="9" borderId="10" xfId="0" applyFont="1" applyFill="1" applyBorder="1" applyAlignment="1">
      <alignment wrapText="1"/>
    </xf>
    <xf numFmtId="0" fontId="16" fillId="10" borderId="14" xfId="4" applyFont="1" applyFill="1" applyBorder="1" applyAlignment="1">
      <alignment horizontal="center" vertical="center"/>
    </xf>
    <xf numFmtId="1" fontId="16" fillId="10" borderId="14" xfId="4" applyNumberFormat="1" applyFont="1" applyFill="1" applyBorder="1" applyAlignment="1">
      <alignment horizontal="center" vertical="center"/>
    </xf>
    <xf numFmtId="1" fontId="16" fillId="10" borderId="1" xfId="4" applyNumberFormat="1" applyFont="1" applyFill="1" applyBorder="1" applyAlignment="1">
      <alignment horizontal="center" vertical="center"/>
    </xf>
    <xf numFmtId="1" fontId="16" fillId="10" borderId="10" xfId="4" applyNumberFormat="1" applyFont="1" applyFill="1" applyBorder="1" applyAlignment="1">
      <alignment horizontal="center" vertical="center"/>
    </xf>
    <xf numFmtId="1" fontId="16" fillId="6" borderId="1" xfId="4" applyNumberFormat="1" applyFont="1" applyFill="1" applyBorder="1" applyAlignment="1">
      <alignment horizontal="center" vertical="center"/>
    </xf>
    <xf numFmtId="1" fontId="16" fillId="7" borderId="1" xfId="4" applyNumberFormat="1" applyFont="1" applyFill="1" applyBorder="1" applyAlignment="1">
      <alignment horizontal="center" vertical="center"/>
    </xf>
    <xf numFmtId="1" fontId="16" fillId="8" borderId="1" xfId="4" applyNumberFormat="1" applyFont="1" applyFill="1" applyBorder="1" applyAlignment="1">
      <alignment horizontal="center" vertical="center"/>
    </xf>
    <xf numFmtId="1" fontId="16" fillId="9" borderId="1" xfId="4" applyNumberFormat="1" applyFont="1" applyFill="1" applyBorder="1" applyAlignment="1">
      <alignment horizontal="center" vertical="center"/>
    </xf>
    <xf numFmtId="1" fontId="16" fillId="9" borderId="11" xfId="4" applyNumberFormat="1" applyFont="1" applyFill="1" applyBorder="1" applyAlignment="1">
      <alignment horizontal="center" vertical="center"/>
    </xf>
    <xf numFmtId="1" fontId="16" fillId="9" borderId="10" xfId="4" applyNumberFormat="1" applyFont="1" applyFill="1" applyBorder="1" applyAlignment="1">
      <alignment horizontal="center" vertical="center"/>
    </xf>
    <xf numFmtId="0" fontId="21" fillId="0" borderId="0" xfId="0" applyFont="1"/>
    <xf numFmtId="0" fontId="17" fillId="10" borderId="14" xfId="4" applyFont="1" applyFill="1" applyBorder="1" applyAlignment="1">
      <alignment horizontal="center" vertical="center"/>
    </xf>
    <xf numFmtId="0" fontId="14" fillId="0" borderId="63" xfId="0" applyFont="1" applyBorder="1" applyAlignment="1">
      <alignment horizontal="left" vertical="center" wrapText="1"/>
    </xf>
    <xf numFmtId="0" fontId="17" fillId="5" borderId="1" xfId="0" applyFont="1" applyFill="1" applyBorder="1" applyAlignment="1">
      <alignment horizontal="center" vertical="center" wrapText="1"/>
    </xf>
    <xf numFmtId="1" fontId="17" fillId="3" borderId="1" xfId="0" applyNumberFormat="1" applyFont="1" applyFill="1" applyBorder="1" applyAlignment="1">
      <alignment horizontal="center" vertical="center" wrapText="1"/>
    </xf>
    <xf numFmtId="1" fontId="17" fillId="3" borderId="14" xfId="0" applyNumberFormat="1" applyFont="1" applyFill="1" applyBorder="1" applyAlignment="1">
      <alignment horizontal="center" vertical="center" wrapText="1"/>
    </xf>
    <xf numFmtId="1" fontId="17" fillId="10" borderId="14" xfId="4" applyNumberFormat="1" applyFont="1" applyFill="1" applyBorder="1" applyAlignment="1">
      <alignment horizontal="center" vertical="center"/>
    </xf>
    <xf numFmtId="1" fontId="17" fillId="10" borderId="1" xfId="4" applyNumberFormat="1" applyFont="1" applyFill="1" applyBorder="1" applyAlignment="1">
      <alignment horizontal="center" vertical="center"/>
    </xf>
    <xf numFmtId="1" fontId="17" fillId="10" borderId="10" xfId="4" applyNumberFormat="1" applyFont="1" applyFill="1" applyBorder="1" applyAlignment="1">
      <alignment horizontal="center" vertical="center"/>
    </xf>
    <xf numFmtId="1" fontId="17" fillId="6" borderId="1" xfId="4" applyNumberFormat="1" applyFont="1" applyFill="1" applyBorder="1" applyAlignment="1">
      <alignment horizontal="center" vertical="center"/>
    </xf>
    <xf numFmtId="0" fontId="16" fillId="7" borderId="49" xfId="4" applyFont="1" applyFill="1" applyBorder="1" applyAlignment="1">
      <alignment horizontal="center" vertical="center"/>
    </xf>
    <xf numFmtId="1" fontId="17" fillId="9" borderId="11" xfId="4" applyNumberFormat="1" applyFont="1" applyFill="1" applyBorder="1" applyAlignment="1">
      <alignment horizontal="center" vertical="center"/>
    </xf>
    <xf numFmtId="1" fontId="17" fillId="9" borderId="10" xfId="4" applyNumberFormat="1" applyFont="1" applyFill="1" applyBorder="1" applyAlignment="1">
      <alignment horizontal="center" vertical="center"/>
    </xf>
    <xf numFmtId="0" fontId="16" fillId="7" borderId="4" xfId="4" applyFont="1" applyFill="1" applyBorder="1" applyAlignment="1">
      <alignment horizontal="center" vertical="center"/>
    </xf>
    <xf numFmtId="0" fontId="16" fillId="5" borderId="14" xfId="4" applyFont="1" applyFill="1" applyBorder="1" applyAlignment="1">
      <alignment horizontal="center" vertical="center"/>
    </xf>
    <xf numFmtId="0" fontId="16" fillId="7" borderId="14" xfId="4" applyFont="1" applyFill="1" applyBorder="1" applyAlignment="1">
      <alignment horizontal="center" vertical="center"/>
    </xf>
    <xf numFmtId="0" fontId="17" fillId="3" borderId="0" xfId="0" applyFont="1" applyFill="1" applyAlignment="1">
      <alignment horizontal="center" vertical="center"/>
    </xf>
    <xf numFmtId="0" fontId="16" fillId="0" borderId="0" xfId="0" applyFont="1"/>
    <xf numFmtId="0" fontId="14" fillId="4" borderId="64" xfId="0" applyFont="1" applyFill="1" applyBorder="1" applyAlignment="1">
      <alignment horizontal="center" vertical="center" wrapText="1"/>
    </xf>
    <xf numFmtId="0" fontId="14" fillId="4" borderId="62" xfId="0" applyFont="1" applyFill="1" applyBorder="1" applyAlignment="1">
      <alignment horizontal="center" vertical="center" wrapText="1"/>
    </xf>
    <xf numFmtId="0" fontId="4" fillId="10" borderId="18" xfId="0" applyNumberFormat="1" applyFont="1" applyFill="1" applyBorder="1" applyAlignment="1" applyProtection="1">
      <alignment horizontal="left" vertical="top" wrapText="1"/>
    </xf>
    <xf numFmtId="1" fontId="5" fillId="7" borderId="44" xfId="4" applyNumberFormat="1" applyFont="1" applyFill="1" applyBorder="1" applyAlignment="1">
      <alignment horizontal="center" vertical="center"/>
    </xf>
    <xf numFmtId="1" fontId="5" fillId="8" borderId="44" xfId="4" applyNumberFormat="1" applyFont="1" applyFill="1" applyBorder="1" applyAlignment="1">
      <alignment horizontal="center" vertical="center"/>
    </xf>
    <xf numFmtId="1" fontId="5" fillId="8" borderId="67" xfId="4" applyNumberFormat="1" applyFont="1" applyFill="1" applyBorder="1" applyAlignment="1">
      <alignment horizontal="center" vertical="center"/>
    </xf>
    <xf numFmtId="0" fontId="5" fillId="5" borderId="18" xfId="4" applyFont="1" applyFill="1" applyBorder="1" applyAlignment="1">
      <alignment horizontal="center" vertical="center"/>
    </xf>
    <xf numFmtId="0" fontId="14" fillId="0" borderId="18" xfId="0" applyFont="1" applyBorder="1" applyAlignment="1">
      <alignment horizontal="left" vertical="center" wrapText="1"/>
    </xf>
    <xf numFmtId="0" fontId="14" fillId="0" borderId="18" xfId="0" applyFont="1" applyBorder="1" applyAlignment="1">
      <alignment horizontal="center" vertical="center" wrapText="1"/>
    </xf>
    <xf numFmtId="0" fontId="14" fillId="4" borderId="18" xfId="0" applyFont="1" applyFill="1" applyBorder="1" applyAlignment="1">
      <alignment horizontal="center" vertical="center" wrapText="1"/>
    </xf>
    <xf numFmtId="0" fontId="5" fillId="7" borderId="5" xfId="0" applyNumberFormat="1" applyFont="1" applyFill="1" applyBorder="1" applyAlignment="1" applyProtection="1">
      <alignment horizontal="center" vertical="center"/>
    </xf>
    <xf numFmtId="0" fontId="5" fillId="0" borderId="18" xfId="0" applyFont="1" applyBorder="1" applyAlignment="1">
      <alignment horizontal="center" wrapText="1"/>
    </xf>
    <xf numFmtId="0" fontId="5" fillId="10" borderId="18" xfId="4" applyFont="1" applyFill="1" applyBorder="1" applyAlignment="1" applyProtection="1">
      <alignment horizontal="center" wrapText="1"/>
      <protection locked="0"/>
    </xf>
    <xf numFmtId="0" fontId="4" fillId="3" borderId="4" xfId="0" applyFont="1" applyFill="1" applyBorder="1" applyAlignment="1">
      <alignment horizontal="center" vertical="center" wrapText="1"/>
    </xf>
    <xf numFmtId="0" fontId="4" fillId="3" borderId="51" xfId="4" applyFont="1" applyFill="1" applyBorder="1" applyAlignment="1" applyProtection="1">
      <alignment horizontal="center" vertical="center"/>
      <protection locked="0"/>
    </xf>
    <xf numFmtId="0" fontId="4" fillId="3" borderId="18" xfId="4" applyFont="1" applyFill="1" applyBorder="1" applyAlignment="1">
      <alignment horizontal="center" vertical="center"/>
    </xf>
    <xf numFmtId="0" fontId="15" fillId="3" borderId="18" xfId="0" applyFont="1" applyFill="1" applyBorder="1" applyAlignment="1">
      <alignment wrapText="1"/>
    </xf>
    <xf numFmtId="0" fontId="5" fillId="5" borderId="18" xfId="0" applyFont="1" applyFill="1" applyBorder="1" applyAlignment="1">
      <alignment horizontal="center" vertical="center"/>
    </xf>
    <xf numFmtId="0" fontId="5" fillId="15" borderId="14" xfId="0" applyNumberFormat="1" applyFont="1" applyFill="1" applyBorder="1" applyAlignment="1" applyProtection="1">
      <alignment horizontal="center" vertical="center"/>
    </xf>
    <xf numFmtId="164" fontId="4" fillId="15" borderId="14" xfId="0" applyNumberFormat="1" applyFont="1" applyFill="1" applyBorder="1" applyAlignment="1" applyProtection="1">
      <alignment horizontal="center" vertical="center" wrapText="1"/>
    </xf>
    <xf numFmtId="164" fontId="4" fillId="15" borderId="14" xfId="0" applyNumberFormat="1" applyFont="1" applyFill="1" applyBorder="1" applyAlignment="1">
      <alignment horizontal="center"/>
    </xf>
    <xf numFmtId="0" fontId="10" fillId="15" borderId="18" xfId="0" applyFont="1" applyFill="1" applyBorder="1" applyAlignment="1">
      <alignment horizontal="center" vertical="center"/>
    </xf>
    <xf numFmtId="0" fontId="6" fillId="15" borderId="18" xfId="0" applyFont="1" applyFill="1" applyBorder="1" applyAlignment="1">
      <alignment horizontal="center" vertical="center"/>
    </xf>
    <xf numFmtId="0" fontId="4" fillId="15" borderId="14" xfId="4" applyFont="1" applyFill="1" applyBorder="1" applyAlignment="1">
      <alignment horizontal="center" vertical="center"/>
    </xf>
    <xf numFmtId="0" fontId="5" fillId="15" borderId="9" xfId="4" applyFont="1" applyFill="1" applyBorder="1" applyAlignment="1">
      <alignment horizontal="center"/>
    </xf>
    <xf numFmtId="0" fontId="5" fillId="15" borderId="46" xfId="4" applyFont="1" applyFill="1" applyBorder="1" applyAlignment="1">
      <alignment horizontal="center"/>
    </xf>
    <xf numFmtId="0" fontId="5" fillId="15" borderId="18" xfId="4" applyFont="1" applyFill="1" applyBorder="1" applyAlignment="1">
      <alignment horizontal="center"/>
    </xf>
    <xf numFmtId="0" fontId="4" fillId="15" borderId="26" xfId="4" applyFont="1" applyFill="1" applyBorder="1" applyAlignment="1">
      <alignment horizontal="center" vertical="center"/>
    </xf>
    <xf numFmtId="0" fontId="5" fillId="15" borderId="19" xfId="4" applyFont="1" applyFill="1" applyBorder="1" applyAlignment="1">
      <alignment horizontal="center" vertical="center"/>
    </xf>
    <xf numFmtId="0" fontId="5" fillId="15" borderId="18" xfId="4" applyFont="1" applyFill="1" applyBorder="1" applyAlignment="1">
      <alignment horizontal="center" vertical="center"/>
    </xf>
    <xf numFmtId="0" fontId="4" fillId="15" borderId="16" xfId="4" applyFont="1" applyFill="1" applyBorder="1" applyAlignment="1">
      <alignment horizontal="center" vertical="center"/>
    </xf>
    <xf numFmtId="0" fontId="4" fillId="15" borderId="6" xfId="4" applyFont="1" applyFill="1" applyBorder="1" applyAlignment="1">
      <alignment horizontal="center" vertical="center"/>
    </xf>
    <xf numFmtId="0" fontId="16" fillId="15" borderId="18" xfId="4" applyFont="1" applyFill="1" applyBorder="1" applyAlignment="1">
      <alignment horizontal="center" vertical="center"/>
    </xf>
    <xf numFmtId="0" fontId="5" fillId="15" borderId="10" xfId="4" applyFont="1" applyFill="1" applyBorder="1" applyAlignment="1">
      <alignment horizontal="center" vertical="center"/>
    </xf>
    <xf numFmtId="0" fontId="5" fillId="15" borderId="14" xfId="4" applyFont="1" applyFill="1" applyBorder="1" applyAlignment="1">
      <alignment horizontal="center" vertical="center"/>
    </xf>
    <xf numFmtId="0" fontId="17" fillId="15" borderId="14" xfId="4" applyFont="1" applyFill="1" applyBorder="1" applyAlignment="1">
      <alignment horizontal="center" vertical="center"/>
    </xf>
    <xf numFmtId="0" fontId="16" fillId="15" borderId="14" xfId="4" applyFont="1" applyFill="1" applyBorder="1" applyAlignment="1">
      <alignment horizontal="center"/>
    </xf>
    <xf numFmtId="0" fontId="17" fillId="15" borderId="14" xfId="4" applyFont="1" applyFill="1" applyBorder="1" applyAlignment="1">
      <alignment horizontal="center"/>
    </xf>
    <xf numFmtId="0" fontId="17" fillId="15" borderId="1" xfId="0" applyFont="1" applyFill="1" applyBorder="1" applyAlignment="1">
      <alignment horizontal="center" vertical="center" wrapText="1"/>
    </xf>
    <xf numFmtId="0" fontId="4" fillId="15" borderId="18" xfId="4" applyFont="1" applyFill="1" applyBorder="1" applyAlignment="1">
      <alignment horizontal="center" vertical="center"/>
    </xf>
    <xf numFmtId="0" fontId="0" fillId="15" borderId="0" xfId="0" applyFill="1"/>
    <xf numFmtId="0" fontId="16" fillId="15" borderId="14" xfId="4" applyFont="1" applyFill="1" applyBorder="1" applyAlignment="1">
      <alignment horizontal="center" vertical="center"/>
    </xf>
    <xf numFmtId="0" fontId="5" fillId="15" borderId="24" xfId="0" applyNumberFormat="1" applyFont="1" applyFill="1" applyBorder="1" applyAlignment="1" applyProtection="1">
      <alignment horizontal="center" vertical="center"/>
    </xf>
    <xf numFmtId="0" fontId="5" fillId="15" borderId="39" xfId="0" applyNumberFormat="1" applyFont="1" applyFill="1" applyBorder="1" applyAlignment="1" applyProtection="1">
      <alignment horizontal="center" vertical="center"/>
    </xf>
    <xf numFmtId="1" fontId="4" fillId="15" borderId="14" xfId="0" applyNumberFormat="1" applyFont="1" applyFill="1" applyBorder="1" applyAlignment="1" applyProtection="1">
      <alignment horizontal="center" vertical="center"/>
    </xf>
    <xf numFmtId="0" fontId="4" fillId="15" borderId="14" xfId="0" applyFont="1" applyFill="1" applyBorder="1" applyAlignment="1">
      <alignment horizontal="center"/>
    </xf>
    <xf numFmtId="0" fontId="5" fillId="15" borderId="18" xfId="0" applyNumberFormat="1" applyFont="1" applyFill="1" applyBorder="1" applyAlignment="1" applyProtection="1">
      <alignment horizontal="center" vertical="center"/>
    </xf>
    <xf numFmtId="0" fontId="6" fillId="15" borderId="18" xfId="0" applyFont="1" applyFill="1" applyBorder="1" applyAlignment="1">
      <alignment horizontal="center" wrapText="1"/>
    </xf>
    <xf numFmtId="0" fontId="5" fillId="15" borderId="18" xfId="0" applyNumberFormat="1" applyFont="1" applyFill="1" applyBorder="1" applyAlignment="1" applyProtection="1">
      <alignment horizontal="center"/>
    </xf>
    <xf numFmtId="0" fontId="4" fillId="15" borderId="16" xfId="0" applyFont="1" applyFill="1" applyBorder="1" applyAlignment="1">
      <alignment horizontal="center" vertical="center"/>
    </xf>
    <xf numFmtId="0" fontId="5" fillId="15" borderId="19" xfId="0" applyFont="1" applyFill="1" applyBorder="1" applyAlignment="1">
      <alignment horizontal="center"/>
    </xf>
    <xf numFmtId="0" fontId="5" fillId="15" borderId="18" xfId="0" applyFont="1" applyFill="1" applyBorder="1" applyAlignment="1">
      <alignment horizontal="center"/>
    </xf>
    <xf numFmtId="0" fontId="5" fillId="15" borderId="21" xfId="4" applyFont="1" applyFill="1" applyBorder="1" applyAlignment="1">
      <alignment horizontal="center"/>
    </xf>
    <xf numFmtId="0" fontId="5" fillId="15" borderId="23" xfId="0" applyFont="1" applyFill="1" applyBorder="1" applyAlignment="1">
      <alignment horizontal="center"/>
    </xf>
    <xf numFmtId="0" fontId="4" fillId="15" borderId="26" xfId="0" applyFont="1" applyFill="1" applyBorder="1" applyAlignment="1">
      <alignment horizontal="center" vertical="center"/>
    </xf>
    <xf numFmtId="0" fontId="5" fillId="15" borderId="18" xfId="0" applyFont="1" applyFill="1" applyBorder="1" applyAlignment="1">
      <alignment horizontal="center" vertical="center"/>
    </xf>
    <xf numFmtId="1" fontId="4" fillId="15" borderId="16" xfId="4" applyNumberFormat="1" applyFont="1" applyFill="1" applyBorder="1" applyAlignment="1">
      <alignment horizontal="center" vertical="center"/>
    </xf>
    <xf numFmtId="1" fontId="4" fillId="15" borderId="6" xfId="4" applyNumberFormat="1" applyFont="1" applyFill="1" applyBorder="1" applyAlignment="1">
      <alignment horizontal="center" vertical="center"/>
    </xf>
    <xf numFmtId="0" fontId="5" fillId="15" borderId="42" xfId="4" applyFont="1" applyFill="1" applyBorder="1" applyAlignment="1">
      <alignment horizontal="center"/>
    </xf>
    <xf numFmtId="0" fontId="5" fillId="10" borderId="42" xfId="4" applyFont="1" applyFill="1" applyBorder="1" applyAlignment="1">
      <alignment horizontal="center"/>
    </xf>
    <xf numFmtId="0" fontId="5" fillId="10" borderId="70" xfId="4" applyFont="1" applyFill="1" applyBorder="1" applyAlignment="1">
      <alignment horizontal="center"/>
    </xf>
    <xf numFmtId="0" fontId="5" fillId="10" borderId="19" xfId="4" applyFont="1" applyFill="1" applyBorder="1" applyAlignment="1">
      <alignment horizontal="center"/>
    </xf>
    <xf numFmtId="0" fontId="5" fillId="15" borderId="19" xfId="0" applyFont="1" applyFill="1" applyBorder="1" applyAlignment="1">
      <alignment horizontal="center" vertical="center"/>
    </xf>
    <xf numFmtId="0" fontId="5" fillId="0" borderId="18" xfId="4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 wrapText="1"/>
    </xf>
    <xf numFmtId="0" fontId="16" fillId="15" borderId="1" xfId="0" applyFont="1" applyFill="1" applyBorder="1" applyAlignment="1">
      <alignment horizontal="center" vertical="center" wrapText="1"/>
    </xf>
    <xf numFmtId="0" fontId="16" fillId="4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vertical="center" wrapText="1"/>
    </xf>
    <xf numFmtId="164" fontId="4" fillId="6" borderId="28" xfId="0" applyNumberFormat="1" applyFont="1" applyFill="1" applyBorder="1" applyAlignment="1" applyProtection="1">
      <alignment horizontal="center" vertical="center"/>
    </xf>
    <xf numFmtId="164" fontId="4" fillId="6" borderId="27" xfId="0" applyNumberFormat="1" applyFont="1" applyFill="1" applyBorder="1" applyAlignment="1" applyProtection="1">
      <alignment horizontal="center" vertical="center"/>
    </xf>
    <xf numFmtId="0" fontId="16" fillId="0" borderId="21" xfId="0" applyFont="1" applyBorder="1"/>
    <xf numFmtId="0" fontId="20" fillId="4" borderId="2" xfId="0" applyFont="1" applyFill="1" applyBorder="1" applyAlignment="1">
      <alignment wrapText="1"/>
    </xf>
    <xf numFmtId="0" fontId="1" fillId="0" borderId="21" xfId="0" applyFont="1" applyBorder="1"/>
    <xf numFmtId="0" fontId="4" fillId="0" borderId="66" xfId="0" applyNumberFormat="1" applyFont="1" applyFill="1" applyBorder="1" applyAlignment="1" applyProtection="1">
      <alignment horizontal="center" textRotation="90" wrapText="1"/>
    </xf>
    <xf numFmtId="0" fontId="4" fillId="0" borderId="40" xfId="0" applyNumberFormat="1" applyFont="1" applyFill="1" applyBorder="1" applyAlignment="1" applyProtection="1">
      <alignment horizontal="center" textRotation="90" wrapText="1"/>
    </xf>
    <xf numFmtId="0" fontId="4" fillId="10" borderId="40" xfId="0" applyNumberFormat="1" applyFont="1" applyFill="1" applyBorder="1" applyAlignment="1" applyProtection="1">
      <alignment horizontal="center" textRotation="90" wrapText="1"/>
    </xf>
    <xf numFmtId="0" fontId="4" fillId="0" borderId="41" xfId="0" applyNumberFormat="1" applyFont="1" applyFill="1" applyBorder="1" applyAlignment="1" applyProtection="1">
      <alignment horizontal="center" textRotation="90" wrapText="1"/>
    </xf>
    <xf numFmtId="0" fontId="4" fillId="15" borderId="41" xfId="0" applyNumberFormat="1" applyFont="1" applyFill="1" applyBorder="1" applyAlignment="1" applyProtection="1">
      <alignment horizontal="center" textRotation="90" wrapText="1"/>
    </xf>
    <xf numFmtId="0" fontId="4" fillId="15" borderId="22" xfId="0" applyNumberFormat="1" applyFont="1" applyFill="1" applyBorder="1" applyAlignment="1" applyProtection="1">
      <alignment horizontal="center" textRotation="90" wrapText="1"/>
    </xf>
    <xf numFmtId="0" fontId="4" fillId="10" borderId="71" xfId="0" applyNumberFormat="1" applyFont="1" applyFill="1" applyBorder="1" applyAlignment="1" applyProtection="1">
      <alignment horizontal="center" textRotation="90" wrapText="1"/>
    </xf>
    <xf numFmtId="0" fontId="4" fillId="0" borderId="50" xfId="0" applyNumberFormat="1" applyFont="1" applyFill="1" applyBorder="1" applyAlignment="1" applyProtection="1">
      <alignment horizontal="center" textRotation="90" wrapText="1"/>
    </xf>
    <xf numFmtId="0" fontId="4" fillId="10" borderId="15" xfId="0" applyNumberFormat="1" applyFont="1" applyFill="1" applyBorder="1" applyAlignment="1" applyProtection="1">
      <alignment horizontal="center" textRotation="90" wrapText="1"/>
    </xf>
    <xf numFmtId="0" fontId="4" fillId="10" borderId="51" xfId="0" applyNumberFormat="1" applyFont="1" applyFill="1" applyBorder="1" applyAlignment="1" applyProtection="1">
      <alignment horizontal="center" textRotation="90" wrapText="1"/>
    </xf>
    <xf numFmtId="0" fontId="4" fillId="10" borderId="52" xfId="0" applyNumberFormat="1" applyFont="1" applyFill="1" applyBorder="1" applyAlignment="1" applyProtection="1">
      <alignment horizontal="center" textRotation="90" wrapText="1"/>
    </xf>
    <xf numFmtId="0" fontId="5" fillId="6" borderId="41" xfId="0" applyNumberFormat="1" applyFont="1" applyFill="1" applyBorder="1" applyAlignment="1" applyProtection="1">
      <alignment horizontal="center" vertical="center" wrapText="1"/>
    </xf>
    <xf numFmtId="0" fontId="5" fillId="6" borderId="71" xfId="0" applyNumberFormat="1" applyFont="1" applyFill="1" applyBorder="1" applyAlignment="1" applyProtection="1">
      <alignment horizontal="center" vertical="center" wrapText="1"/>
    </xf>
    <xf numFmtId="0" fontId="5" fillId="7" borderId="23" xfId="0" applyNumberFormat="1" applyFont="1" applyFill="1" applyBorder="1" applyAlignment="1" applyProtection="1">
      <alignment horizontal="center" vertical="center" textRotation="90" wrapText="1"/>
    </xf>
    <xf numFmtId="0" fontId="5" fillId="7" borderId="23" xfId="0" applyNumberFormat="1" applyFont="1" applyFill="1" applyBorder="1" applyAlignment="1" applyProtection="1">
      <alignment horizontal="center" vertical="center" wrapText="1"/>
    </xf>
    <xf numFmtId="0" fontId="5" fillId="8" borderId="23" xfId="0" applyNumberFormat="1" applyFont="1" applyFill="1" applyBorder="1" applyAlignment="1" applyProtection="1">
      <alignment horizontal="center" vertical="center" textRotation="90" wrapText="1"/>
    </xf>
    <xf numFmtId="0" fontId="5" fillId="8" borderId="23" xfId="0" applyNumberFormat="1" applyFont="1" applyFill="1" applyBorder="1" applyAlignment="1" applyProtection="1">
      <alignment horizontal="center" vertical="center" wrapText="1"/>
    </xf>
    <xf numFmtId="0" fontId="5" fillId="9" borderId="23" xfId="0" applyNumberFormat="1" applyFont="1" applyFill="1" applyBorder="1" applyAlignment="1" applyProtection="1">
      <alignment horizontal="center" vertical="center" textRotation="90" wrapText="1"/>
    </xf>
    <xf numFmtId="0" fontId="5" fillId="9" borderId="23" xfId="0" applyNumberFormat="1" applyFont="1" applyFill="1" applyBorder="1" applyAlignment="1" applyProtection="1">
      <alignment horizontal="center" vertical="center" wrapText="1"/>
    </xf>
    <xf numFmtId="0" fontId="5" fillId="5" borderId="14" xfId="0" applyNumberFormat="1" applyFont="1" applyFill="1" applyBorder="1" applyAlignment="1" applyProtection="1">
      <alignment horizontal="center" vertical="center"/>
    </xf>
    <xf numFmtId="0" fontId="5" fillId="7" borderId="52" xfId="0" applyNumberFormat="1" applyFont="1" applyFill="1" applyBorder="1" applyAlignment="1" applyProtection="1">
      <alignment horizontal="center" vertical="center"/>
    </xf>
    <xf numFmtId="0" fontId="5" fillId="8" borderId="28" xfId="0" applyNumberFormat="1" applyFont="1" applyFill="1" applyBorder="1" applyAlignment="1" applyProtection="1">
      <alignment horizontal="center" vertical="center"/>
    </xf>
    <xf numFmtId="0" fontId="5" fillId="8" borderId="27" xfId="0" applyNumberFormat="1" applyFont="1" applyFill="1" applyBorder="1" applyAlignment="1" applyProtection="1">
      <alignment horizontal="center" vertical="center"/>
    </xf>
    <xf numFmtId="0" fontId="5" fillId="9" borderId="13" xfId="0" applyNumberFormat="1" applyFont="1" applyFill="1" applyBorder="1" applyAlignment="1" applyProtection="1">
      <alignment horizontal="center" vertical="center"/>
    </xf>
    <xf numFmtId="0" fontId="5" fillId="9" borderId="28" xfId="0" applyNumberFormat="1" applyFont="1" applyFill="1" applyBorder="1" applyAlignment="1" applyProtection="1">
      <alignment horizontal="center" vertical="center"/>
    </xf>
    <xf numFmtId="0" fontId="5" fillId="9" borderId="29" xfId="0" applyNumberFormat="1" applyFont="1" applyFill="1" applyBorder="1" applyAlignment="1" applyProtection="1">
      <alignment horizontal="center" vertical="center"/>
    </xf>
    <xf numFmtId="0" fontId="4" fillId="9" borderId="43" xfId="0" applyNumberFormat="1" applyFont="1" applyFill="1" applyBorder="1" applyAlignment="1" applyProtection="1">
      <alignment horizontal="center" vertical="top"/>
    </xf>
    <xf numFmtId="0" fontId="5" fillId="9" borderId="45" xfId="0" applyNumberFormat="1" applyFont="1" applyFill="1" applyBorder="1" applyAlignment="1" applyProtection="1">
      <alignment horizontal="center" vertical="top"/>
    </xf>
    <xf numFmtId="0" fontId="4" fillId="9" borderId="45" xfId="0" applyNumberFormat="1" applyFont="1" applyFill="1" applyBorder="1" applyAlignment="1" applyProtection="1">
      <alignment horizontal="center" vertical="top"/>
    </xf>
    <xf numFmtId="0" fontId="5" fillId="2" borderId="45" xfId="0" applyNumberFormat="1" applyFont="1" applyFill="1" applyBorder="1" applyAlignment="1" applyProtection="1">
      <alignment horizontal="center" vertical="top"/>
    </xf>
    <xf numFmtId="0" fontId="5" fillId="9" borderId="72" xfId="0" applyNumberFormat="1" applyFont="1" applyFill="1" applyBorder="1" applyAlignment="1" applyProtection="1">
      <alignment horizontal="center" vertical="top"/>
    </xf>
    <xf numFmtId="0" fontId="5" fillId="9" borderId="73" xfId="4" applyFont="1" applyFill="1" applyBorder="1" applyAlignment="1">
      <alignment horizontal="center" vertical="center"/>
    </xf>
    <xf numFmtId="0" fontId="14" fillId="4" borderId="17" xfId="0" applyFont="1" applyFill="1" applyBorder="1" applyAlignment="1">
      <alignment horizontal="left" vertical="center" wrapText="1"/>
    </xf>
    <xf numFmtId="0" fontId="5" fillId="9" borderId="45" xfId="4" applyFont="1" applyFill="1" applyBorder="1" applyAlignment="1">
      <alignment horizontal="center" vertical="center"/>
    </xf>
    <xf numFmtId="0" fontId="4" fillId="9" borderId="43" xfId="4" applyFont="1" applyFill="1" applyBorder="1" applyAlignment="1">
      <alignment horizontal="center" vertical="center"/>
    </xf>
    <xf numFmtId="0" fontId="4" fillId="9" borderId="45" xfId="4" applyFont="1" applyFill="1" applyBorder="1" applyAlignment="1">
      <alignment horizontal="center" vertical="center"/>
    </xf>
    <xf numFmtId="1" fontId="5" fillId="9" borderId="45" xfId="4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 wrapText="1"/>
    </xf>
    <xf numFmtId="0" fontId="16" fillId="4" borderId="17" xfId="0" applyFont="1" applyFill="1" applyBorder="1" applyAlignment="1">
      <alignment wrapText="1"/>
    </xf>
    <xf numFmtId="1" fontId="16" fillId="9" borderId="45" xfId="4" applyNumberFormat="1" applyFont="1" applyFill="1" applyBorder="1" applyAlignment="1">
      <alignment horizontal="center" vertical="center"/>
    </xf>
    <xf numFmtId="0" fontId="14" fillId="4" borderId="74" xfId="0" applyFont="1" applyFill="1" applyBorder="1" applyAlignment="1">
      <alignment horizontal="left" vertical="center" wrapText="1"/>
    </xf>
    <xf numFmtId="0" fontId="14" fillId="4" borderId="75" xfId="0" applyFont="1" applyFill="1" applyBorder="1" applyAlignment="1">
      <alignment horizontal="left" vertical="center" wrapText="1"/>
    </xf>
    <xf numFmtId="0" fontId="15" fillId="0" borderId="0" xfId="0" applyFont="1" applyBorder="1"/>
    <xf numFmtId="0" fontId="18" fillId="0" borderId="74" xfId="0" applyFont="1" applyBorder="1" applyAlignment="1">
      <alignment horizontal="left" vertical="center" wrapText="1"/>
    </xf>
    <xf numFmtId="0" fontId="18" fillId="4" borderId="75" xfId="0" applyFont="1" applyFill="1" applyBorder="1" applyAlignment="1">
      <alignment horizontal="left" vertical="center" wrapText="1"/>
    </xf>
    <xf numFmtId="0" fontId="18" fillId="4" borderId="74" xfId="0" applyFont="1" applyFill="1" applyBorder="1" applyAlignment="1">
      <alignment horizontal="left" vertical="center" wrapText="1"/>
    </xf>
    <xf numFmtId="0" fontId="15" fillId="0" borderId="0" xfId="0" applyFont="1" applyBorder="1" applyAlignment="1">
      <alignment wrapText="1"/>
    </xf>
    <xf numFmtId="0" fontId="4" fillId="10" borderId="17" xfId="0" applyNumberFormat="1" applyFont="1" applyFill="1" applyBorder="1" applyAlignment="1" applyProtection="1">
      <alignment horizontal="left" vertical="top"/>
    </xf>
    <xf numFmtId="0" fontId="4" fillId="10" borderId="53" xfId="0" applyNumberFormat="1" applyFont="1" applyFill="1" applyBorder="1" applyAlignment="1" applyProtection="1">
      <alignment horizontal="left" vertical="top"/>
    </xf>
    <xf numFmtId="0" fontId="14" fillId="4" borderId="59" xfId="0" applyFont="1" applyFill="1" applyBorder="1" applyAlignment="1">
      <alignment horizontal="left" vertical="center" wrapText="1"/>
    </xf>
    <xf numFmtId="0" fontId="5" fillId="10" borderId="59" xfId="4" applyFont="1" applyFill="1" applyBorder="1" applyAlignment="1">
      <alignment horizontal="center" vertical="center"/>
    </xf>
    <xf numFmtId="0" fontId="14" fillId="4" borderId="59" xfId="0" applyFont="1" applyFill="1" applyBorder="1" applyAlignment="1">
      <alignment horizontal="center" vertical="center" wrapText="1"/>
    </xf>
    <xf numFmtId="0" fontId="5" fillId="5" borderId="59" xfId="4" applyFont="1" applyFill="1" applyBorder="1" applyAlignment="1">
      <alignment horizontal="center" vertical="center"/>
    </xf>
    <xf numFmtId="0" fontId="4" fillId="15" borderId="59" xfId="4" applyFont="1" applyFill="1" applyBorder="1" applyAlignment="1">
      <alignment horizontal="center" vertical="center"/>
    </xf>
    <xf numFmtId="0" fontId="4" fillId="10" borderId="59" xfId="4" applyFont="1" applyFill="1" applyBorder="1" applyAlignment="1">
      <alignment horizontal="center" vertical="center"/>
    </xf>
    <xf numFmtId="0" fontId="5" fillId="15" borderId="59" xfId="4" applyFont="1" applyFill="1" applyBorder="1" applyAlignment="1">
      <alignment horizontal="center" vertical="center"/>
    </xf>
    <xf numFmtId="1" fontId="5" fillId="10" borderId="59" xfId="4" applyNumberFormat="1" applyFont="1" applyFill="1" applyBorder="1" applyAlignment="1">
      <alignment horizontal="center" vertical="center"/>
    </xf>
    <xf numFmtId="1" fontId="4" fillId="10" borderId="59" xfId="4" applyNumberFormat="1" applyFont="1" applyFill="1" applyBorder="1" applyAlignment="1">
      <alignment horizontal="center" vertical="center"/>
    </xf>
    <xf numFmtId="1" fontId="5" fillId="6" borderId="59" xfId="4" applyNumberFormat="1" applyFont="1" applyFill="1" applyBorder="1" applyAlignment="1">
      <alignment horizontal="center" vertical="center"/>
    </xf>
    <xf numFmtId="1" fontId="5" fillId="7" borderId="59" xfId="4" applyNumberFormat="1" applyFont="1" applyFill="1" applyBorder="1" applyAlignment="1">
      <alignment horizontal="center" vertical="center"/>
    </xf>
    <xf numFmtId="1" fontId="5" fillId="8" borderId="59" xfId="4" applyNumberFormat="1" applyFont="1" applyFill="1" applyBorder="1" applyAlignment="1">
      <alignment horizontal="center" vertical="center"/>
    </xf>
    <xf numFmtId="1" fontId="5" fillId="9" borderId="59" xfId="4" applyNumberFormat="1" applyFont="1" applyFill="1" applyBorder="1" applyAlignment="1">
      <alignment horizontal="center" vertical="center"/>
    </xf>
    <xf numFmtId="1" fontId="5" fillId="9" borderId="61" xfId="4" applyNumberFormat="1" applyFont="1" applyFill="1" applyBorder="1" applyAlignment="1">
      <alignment horizontal="center" vertical="center"/>
    </xf>
    <xf numFmtId="0" fontId="14" fillId="4" borderId="53" xfId="0" applyFont="1" applyFill="1" applyBorder="1" applyAlignment="1">
      <alignment horizontal="left" vertical="center" wrapText="1"/>
    </xf>
    <xf numFmtId="0" fontId="5" fillId="10" borderId="59" xfId="4" applyFont="1" applyFill="1" applyBorder="1" applyAlignment="1" applyProtection="1">
      <alignment horizontal="center" vertical="center"/>
      <protection locked="0"/>
    </xf>
    <xf numFmtId="0" fontId="5" fillId="0" borderId="59" xfId="0" applyFont="1" applyBorder="1" applyAlignment="1">
      <alignment horizontal="center"/>
    </xf>
    <xf numFmtId="0" fontId="5" fillId="5" borderId="59" xfId="0" applyFont="1" applyFill="1" applyBorder="1" applyAlignment="1">
      <alignment horizontal="center"/>
    </xf>
    <xf numFmtId="0" fontId="5" fillId="15" borderId="59" xfId="4" applyFont="1" applyFill="1" applyBorder="1" applyAlignment="1">
      <alignment horizontal="center"/>
    </xf>
    <xf numFmtId="0" fontId="5" fillId="10" borderId="59" xfId="4" applyFont="1" applyFill="1" applyBorder="1" applyAlignment="1">
      <alignment horizontal="center"/>
    </xf>
    <xf numFmtId="0" fontId="5" fillId="15" borderId="59" xfId="0" applyFont="1" applyFill="1" applyBorder="1" applyAlignment="1">
      <alignment horizontal="center"/>
    </xf>
    <xf numFmtId="0" fontId="5" fillId="6" borderId="59" xfId="4" applyFont="1" applyFill="1" applyBorder="1" applyAlignment="1">
      <alignment horizontal="center" vertical="center"/>
    </xf>
    <xf numFmtId="0" fontId="5" fillId="7" borderId="59" xfId="4" applyFont="1" applyFill="1" applyBorder="1" applyAlignment="1">
      <alignment horizontal="center" vertical="center"/>
    </xf>
    <xf numFmtId="0" fontId="5" fillId="8" borderId="59" xfId="4" applyFont="1" applyFill="1" applyBorder="1" applyAlignment="1">
      <alignment horizontal="center" vertical="center"/>
    </xf>
    <xf numFmtId="0" fontId="5" fillId="9" borderId="59" xfId="4" applyFont="1" applyFill="1" applyBorder="1" applyAlignment="1">
      <alignment horizontal="center" vertical="center"/>
    </xf>
    <xf numFmtId="0" fontId="5" fillId="9" borderId="61" xfId="4" applyFont="1" applyFill="1" applyBorder="1" applyAlignment="1">
      <alignment horizontal="center" vertical="center"/>
    </xf>
    <xf numFmtId="0" fontId="5" fillId="0" borderId="0" xfId="0" applyFont="1" applyFill="1"/>
    <xf numFmtId="0" fontId="1" fillId="0" borderId="54" xfId="0" applyFont="1" applyBorder="1"/>
    <xf numFmtId="0" fontId="1" fillId="0" borderId="0" xfId="0" applyFont="1" applyBorder="1"/>
    <xf numFmtId="1" fontId="5" fillId="6" borderId="48" xfId="4" applyNumberFormat="1" applyFont="1" applyFill="1" applyBorder="1" applyAlignment="1">
      <alignment horizontal="center" vertical="center"/>
    </xf>
    <xf numFmtId="0" fontId="5" fillId="6" borderId="21" xfId="4" applyFont="1" applyFill="1" applyBorder="1" applyAlignment="1">
      <alignment horizontal="center" vertical="center"/>
    </xf>
    <xf numFmtId="1" fontId="5" fillId="6" borderId="21" xfId="4" applyNumberFormat="1" applyFont="1" applyFill="1" applyBorder="1" applyAlignment="1">
      <alignment horizontal="center" vertical="center"/>
    </xf>
    <xf numFmtId="1" fontId="5" fillId="10" borderId="19" xfId="4" applyNumberFormat="1" applyFont="1" applyFill="1" applyBorder="1" applyAlignment="1">
      <alignment horizontal="center" vertical="center"/>
    </xf>
    <xf numFmtId="0" fontId="16" fillId="4" borderId="14" xfId="0" applyFont="1" applyFill="1" applyBorder="1" applyAlignment="1">
      <alignment wrapText="1"/>
    </xf>
    <xf numFmtId="0" fontId="14" fillId="4" borderId="14" xfId="0" applyFont="1" applyFill="1" applyBorder="1" applyAlignment="1">
      <alignment horizontal="center" vertical="center" wrapText="1"/>
    </xf>
    <xf numFmtId="1" fontId="16" fillId="6" borderId="14" xfId="4" applyNumberFormat="1" applyFont="1" applyFill="1" applyBorder="1" applyAlignment="1">
      <alignment horizontal="center" vertical="center"/>
    </xf>
    <xf numFmtId="1" fontId="16" fillId="7" borderId="14" xfId="4" applyNumberFormat="1" applyFont="1" applyFill="1" applyBorder="1" applyAlignment="1">
      <alignment horizontal="center" vertical="center"/>
    </xf>
    <xf numFmtId="1" fontId="16" fillId="8" borderId="14" xfId="4" applyNumberFormat="1" applyFont="1" applyFill="1" applyBorder="1" applyAlignment="1">
      <alignment horizontal="center" vertical="center"/>
    </xf>
    <xf numFmtId="1" fontId="16" fillId="9" borderId="14" xfId="4" applyNumberFormat="1" applyFont="1" applyFill="1" applyBorder="1" applyAlignment="1">
      <alignment horizontal="center" vertical="center"/>
    </xf>
    <xf numFmtId="0" fontId="5" fillId="10" borderId="8" xfId="4" applyFont="1" applyFill="1" applyBorder="1" applyAlignment="1">
      <alignment horizontal="center" vertical="center"/>
    </xf>
    <xf numFmtId="0" fontId="4" fillId="10" borderId="8" xfId="4" applyFont="1" applyFill="1" applyBorder="1" applyAlignment="1">
      <alignment horizontal="center" vertical="center"/>
    </xf>
    <xf numFmtId="0" fontId="5" fillId="5" borderId="8" xfId="4" applyFont="1" applyFill="1" applyBorder="1" applyAlignment="1">
      <alignment horizontal="center" vertical="center"/>
    </xf>
    <xf numFmtId="0" fontId="4" fillId="15" borderId="8" xfId="4" applyFont="1" applyFill="1" applyBorder="1" applyAlignment="1">
      <alignment horizontal="center" vertical="center"/>
    </xf>
    <xf numFmtId="0" fontId="5" fillId="15" borderId="8" xfId="4" applyFont="1" applyFill="1" applyBorder="1" applyAlignment="1">
      <alignment horizontal="center" vertical="center"/>
    </xf>
    <xf numFmtId="1" fontId="5" fillId="10" borderId="8" xfId="4" applyNumberFormat="1" applyFont="1" applyFill="1" applyBorder="1" applyAlignment="1">
      <alignment horizontal="center" vertical="center"/>
    </xf>
    <xf numFmtId="1" fontId="5" fillId="6" borderId="8" xfId="4" applyNumberFormat="1" applyFont="1" applyFill="1" applyBorder="1" applyAlignment="1">
      <alignment horizontal="center" vertical="center"/>
    </xf>
    <xf numFmtId="1" fontId="5" fillId="7" borderId="8" xfId="4" applyNumberFormat="1" applyFont="1" applyFill="1" applyBorder="1" applyAlignment="1">
      <alignment horizontal="center" vertical="center"/>
    </xf>
    <xf numFmtId="1" fontId="5" fillId="8" borderId="8" xfId="4" applyNumberFormat="1" applyFont="1" applyFill="1" applyBorder="1" applyAlignment="1">
      <alignment horizontal="center" vertical="center"/>
    </xf>
    <xf numFmtId="0" fontId="5" fillId="4" borderId="14" xfId="0" applyFont="1" applyFill="1" applyBorder="1" applyAlignment="1">
      <alignment wrapText="1"/>
    </xf>
    <xf numFmtId="0" fontId="4" fillId="10" borderId="8" xfId="0" applyNumberFormat="1" applyFont="1" applyFill="1" applyBorder="1" applyAlignment="1" applyProtection="1">
      <alignment horizontal="left" vertical="center"/>
    </xf>
    <xf numFmtId="0" fontId="4" fillId="10" borderId="8" xfId="0" applyFont="1" applyFill="1" applyBorder="1" applyAlignment="1">
      <alignment vertical="top" wrapText="1"/>
    </xf>
    <xf numFmtId="0" fontId="4" fillId="3" borderId="10" xfId="0" applyFont="1" applyFill="1" applyBorder="1" applyAlignment="1">
      <alignment horizontal="center" vertical="center" wrapText="1"/>
    </xf>
    <xf numFmtId="0" fontId="23" fillId="3" borderId="0" xfId="0" applyFont="1" applyFill="1" applyAlignment="1">
      <alignment wrapText="1"/>
    </xf>
    <xf numFmtId="0" fontId="15" fillId="3" borderId="10" xfId="0" applyFont="1" applyFill="1" applyBorder="1" applyAlignment="1">
      <alignment horizontal="center" vertical="center" wrapText="1"/>
    </xf>
    <xf numFmtId="1" fontId="4" fillId="3" borderId="10" xfId="4" applyNumberFormat="1" applyFont="1" applyFill="1" applyBorder="1" applyAlignment="1">
      <alignment horizontal="center" vertical="center"/>
    </xf>
    <xf numFmtId="0" fontId="3" fillId="10" borderId="18" xfId="0" applyFont="1" applyFill="1" applyBorder="1" applyAlignment="1">
      <alignment vertical="center"/>
    </xf>
    <xf numFmtId="0" fontId="3" fillId="10" borderId="21" xfId="0" applyFont="1" applyFill="1" applyBorder="1" applyAlignment="1">
      <alignment vertical="center"/>
    </xf>
    <xf numFmtId="0" fontId="8" fillId="12" borderId="18" xfId="0" applyFont="1" applyFill="1" applyBorder="1" applyAlignment="1">
      <alignment horizontal="center"/>
    </xf>
    <xf numFmtId="0" fontId="3" fillId="10" borderId="20" xfId="0" applyFont="1" applyFill="1" applyBorder="1" applyAlignment="1">
      <alignment vertical="center"/>
    </xf>
    <xf numFmtId="0" fontId="4" fillId="2" borderId="20" xfId="0" applyNumberFormat="1" applyFont="1" applyFill="1" applyBorder="1" applyAlignment="1" applyProtection="1">
      <alignment horizontal="left" vertical="top" wrapText="1"/>
    </xf>
    <xf numFmtId="0" fontId="9" fillId="2" borderId="21" xfId="0" applyNumberFormat="1" applyFont="1" applyFill="1" applyBorder="1" applyAlignment="1" applyProtection="1">
      <alignment vertical="top"/>
    </xf>
    <xf numFmtId="0" fontId="4" fillId="0" borderId="0" xfId="0" applyNumberFormat="1" applyFont="1" applyFill="1" applyBorder="1" applyAlignment="1" applyProtection="1">
      <alignment horizontal="center" vertical="top"/>
    </xf>
    <xf numFmtId="0" fontId="4" fillId="0" borderId="2" xfId="0" applyNumberFormat="1" applyFont="1" applyFill="1" applyBorder="1" applyAlignment="1" applyProtection="1">
      <alignment horizontal="center" vertical="top"/>
    </xf>
    <xf numFmtId="0" fontId="4" fillId="0" borderId="4" xfId="0" applyNumberFormat="1" applyFont="1" applyFill="1" applyBorder="1" applyAlignment="1" applyProtection="1">
      <alignment horizontal="center" vertical="center" wrapText="1"/>
    </xf>
    <xf numFmtId="0" fontId="4" fillId="0" borderId="5" xfId="0" applyNumberFormat="1" applyFont="1" applyFill="1" applyBorder="1" applyAlignment="1" applyProtection="1">
      <alignment horizontal="center" vertical="center" wrapText="1"/>
    </xf>
    <xf numFmtId="0" fontId="4" fillId="0" borderId="47" xfId="0" applyNumberFormat="1" applyFont="1" applyFill="1" applyBorder="1" applyAlignment="1" applyProtection="1">
      <alignment horizontal="center" vertical="center" wrapText="1"/>
    </xf>
    <xf numFmtId="0" fontId="4" fillId="0" borderId="1" xfId="0" applyNumberFormat="1" applyFont="1" applyFill="1" applyBorder="1" applyAlignment="1" applyProtection="1">
      <alignment horizontal="center" vertical="center" wrapText="1"/>
    </xf>
    <xf numFmtId="0" fontId="4" fillId="0" borderId="2" xfId="0" applyNumberFormat="1" applyFont="1" applyFill="1" applyBorder="1" applyAlignment="1" applyProtection="1">
      <alignment horizontal="center" vertical="center" wrapText="1"/>
    </xf>
    <xf numFmtId="0" fontId="4" fillId="0" borderId="36" xfId="0" applyNumberFormat="1" applyFont="1" applyFill="1" applyBorder="1" applyAlignment="1" applyProtection="1">
      <alignment horizontal="center" vertical="center" wrapText="1"/>
    </xf>
    <xf numFmtId="0" fontId="4" fillId="10" borderId="0" xfId="0" applyNumberFormat="1" applyFont="1" applyFill="1" applyBorder="1" applyAlignment="1" applyProtection="1">
      <alignment horizontal="left" vertical="top" wrapText="1"/>
    </xf>
    <xf numFmtId="1" fontId="5" fillId="10" borderId="55" xfId="4" applyNumberFormat="1" applyFont="1" applyFill="1" applyBorder="1" applyAlignment="1">
      <alignment horizontal="left" vertical="center"/>
    </xf>
    <xf numFmtId="1" fontId="5" fillId="10" borderId="56" xfId="4" applyNumberFormat="1" applyFont="1" applyFill="1" applyBorder="1" applyAlignment="1">
      <alignment horizontal="left" vertical="center"/>
    </xf>
    <xf numFmtId="1" fontId="5" fillId="10" borderId="58" xfId="4" applyNumberFormat="1" applyFont="1" applyFill="1" applyBorder="1" applyAlignment="1">
      <alignment horizontal="left" vertical="center"/>
    </xf>
    <xf numFmtId="0" fontId="4" fillId="0" borderId="13" xfId="0" applyNumberFormat="1" applyFont="1" applyFill="1" applyBorder="1" applyAlignment="1" applyProtection="1">
      <alignment horizontal="center" vertical="center" wrapText="1"/>
    </xf>
    <xf numFmtId="0" fontId="4" fillId="0" borderId="28" xfId="0" applyNumberFormat="1" applyFont="1" applyFill="1" applyBorder="1" applyAlignment="1" applyProtection="1">
      <alignment horizontal="center" vertical="center" wrapText="1"/>
    </xf>
    <xf numFmtId="0" fontId="4" fillId="0" borderId="29" xfId="0" applyNumberFormat="1" applyFont="1" applyFill="1" applyBorder="1" applyAlignment="1" applyProtection="1">
      <alignment horizontal="center" vertical="center" wrapText="1"/>
    </xf>
    <xf numFmtId="0" fontId="4" fillId="0" borderId="31" xfId="0" applyNumberFormat="1" applyFont="1" applyFill="1" applyBorder="1" applyAlignment="1" applyProtection="1">
      <alignment horizontal="center" vertical="center" wrapText="1"/>
    </xf>
    <xf numFmtId="0" fontId="4" fillId="0" borderId="32" xfId="0" applyNumberFormat="1" applyFont="1" applyFill="1" applyBorder="1" applyAlignment="1" applyProtection="1">
      <alignment horizontal="center" vertical="center" wrapText="1"/>
    </xf>
    <xf numFmtId="0" fontId="4" fillId="0" borderId="33" xfId="0" applyNumberFormat="1" applyFont="1" applyFill="1" applyBorder="1" applyAlignment="1" applyProtection="1">
      <alignment horizontal="center" vertical="center" wrapText="1"/>
    </xf>
    <xf numFmtId="0" fontId="4" fillId="0" borderId="34" xfId="0" applyNumberFormat="1" applyFont="1" applyFill="1" applyBorder="1" applyAlignment="1" applyProtection="1">
      <alignment horizontal="center" wrapText="1"/>
    </xf>
    <xf numFmtId="0" fontId="4" fillId="0" borderId="35" xfId="0" applyNumberFormat="1" applyFont="1" applyFill="1" applyBorder="1" applyAlignment="1" applyProtection="1">
      <alignment horizontal="center" wrapText="1"/>
    </xf>
    <xf numFmtId="0" fontId="5" fillId="6" borderId="2" xfId="0" applyNumberFormat="1" applyFont="1" applyFill="1" applyBorder="1" applyAlignment="1" applyProtection="1">
      <alignment horizontal="center" vertical="center"/>
    </xf>
    <xf numFmtId="0" fontId="5" fillId="6" borderId="36" xfId="0" applyNumberFormat="1" applyFont="1" applyFill="1" applyBorder="1" applyAlignment="1" applyProtection="1">
      <alignment horizontal="center" vertical="center"/>
    </xf>
    <xf numFmtId="1" fontId="5" fillId="10" borderId="67" xfId="4" applyNumberFormat="1" applyFont="1" applyFill="1" applyBorder="1" applyAlignment="1">
      <alignment horizontal="left" vertical="center"/>
    </xf>
    <xf numFmtId="1" fontId="5" fillId="10" borderId="68" xfId="4" applyNumberFormat="1" applyFont="1" applyFill="1" applyBorder="1" applyAlignment="1">
      <alignment horizontal="left" vertical="center"/>
    </xf>
    <xf numFmtId="1" fontId="5" fillId="10" borderId="69" xfId="4" applyNumberFormat="1" applyFont="1" applyFill="1" applyBorder="1" applyAlignment="1">
      <alignment horizontal="left" vertical="center"/>
    </xf>
    <xf numFmtId="1" fontId="5" fillId="10" borderId="20" xfId="4" applyNumberFormat="1" applyFont="1" applyFill="1" applyBorder="1" applyAlignment="1">
      <alignment horizontal="left" vertical="center"/>
    </xf>
    <xf numFmtId="1" fontId="5" fillId="10" borderId="54" xfId="4" applyNumberFormat="1" applyFont="1" applyFill="1" applyBorder="1" applyAlignment="1">
      <alignment horizontal="left" vertical="center"/>
    </xf>
    <xf numFmtId="1" fontId="5" fillId="10" borderId="57" xfId="4" applyNumberFormat="1" applyFont="1" applyFill="1" applyBorder="1" applyAlignment="1">
      <alignment horizontal="left" vertical="center"/>
    </xf>
    <xf numFmtId="0" fontId="22" fillId="0" borderId="0" xfId="0" applyFont="1" applyFill="1" applyAlignment="1">
      <alignment horizontal="center"/>
    </xf>
    <xf numFmtId="0" fontId="5" fillId="10" borderId="13" xfId="0" applyNumberFormat="1" applyFont="1" applyFill="1" applyBorder="1" applyAlignment="1" applyProtection="1">
      <alignment horizontal="left" vertical="center"/>
    </xf>
    <xf numFmtId="0" fontId="5" fillId="10" borderId="28" xfId="0" applyNumberFormat="1" applyFont="1" applyFill="1" applyBorder="1" applyAlignment="1" applyProtection="1">
      <alignment horizontal="left" vertical="center"/>
    </xf>
    <xf numFmtId="0" fontId="5" fillId="10" borderId="39" xfId="0" applyNumberFormat="1" applyFont="1" applyFill="1" applyBorder="1" applyAlignment="1" applyProtection="1">
      <alignment horizontal="left" vertical="center"/>
    </xf>
    <xf numFmtId="0" fontId="4" fillId="0" borderId="3" xfId="0" applyNumberFormat="1" applyFont="1" applyFill="1" applyBorder="1" applyAlignment="1" applyProtection="1">
      <alignment horizontal="center" vertical="center" textRotation="90"/>
    </xf>
    <xf numFmtId="0" fontId="4" fillId="0" borderId="6" xfId="0" applyNumberFormat="1" applyFont="1" applyFill="1" applyBorder="1" applyAlignment="1" applyProtection="1">
      <alignment horizontal="center" vertical="center" textRotation="90"/>
    </xf>
    <xf numFmtId="0" fontId="4" fillId="0" borderId="3" xfId="0" applyNumberFormat="1" applyFont="1" applyFill="1" applyBorder="1" applyAlignment="1" applyProtection="1">
      <alignment horizontal="center" vertical="center" wrapText="1"/>
    </xf>
    <xf numFmtId="0" fontId="4" fillId="0" borderId="6" xfId="0" applyNumberFormat="1" applyFont="1" applyFill="1" applyBorder="1" applyAlignment="1" applyProtection="1">
      <alignment horizontal="center" vertical="center" wrapText="1"/>
    </xf>
    <xf numFmtId="0" fontId="4" fillId="0" borderId="3" xfId="0" applyNumberFormat="1" applyFont="1" applyFill="1" applyBorder="1" applyAlignment="1" applyProtection="1">
      <alignment horizontal="center" textRotation="90" wrapText="1"/>
    </xf>
    <xf numFmtId="0" fontId="4" fillId="0" borderId="6" xfId="0" applyNumberFormat="1" applyFont="1" applyFill="1" applyBorder="1" applyAlignment="1" applyProtection="1">
      <alignment horizontal="center" textRotation="90" wrapText="1"/>
    </xf>
    <xf numFmtId="0" fontId="4" fillId="5" borderId="8" xfId="0" applyNumberFormat="1" applyFont="1" applyFill="1" applyBorder="1" applyAlignment="1" applyProtection="1">
      <alignment horizontal="center" textRotation="90" wrapText="1"/>
    </xf>
    <xf numFmtId="0" fontId="4" fillId="5" borderId="9" xfId="0" applyNumberFormat="1" applyFont="1" applyFill="1" applyBorder="1" applyAlignment="1" applyProtection="1">
      <alignment horizontal="center" textRotation="90" wrapText="1"/>
    </xf>
    <xf numFmtId="0" fontId="4" fillId="5" borderId="70" xfId="0" applyNumberFormat="1" applyFont="1" applyFill="1" applyBorder="1" applyAlignment="1" applyProtection="1">
      <alignment horizontal="center" textRotation="90" wrapText="1"/>
    </xf>
    <xf numFmtId="0" fontId="4" fillId="15" borderId="30" xfId="0" applyNumberFormat="1" applyFont="1" applyFill="1" applyBorder="1" applyAlignment="1" applyProtection="1">
      <alignment horizontal="center" textRotation="90" wrapText="1"/>
    </xf>
    <xf numFmtId="0" fontId="4" fillId="0" borderId="7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4" fillId="10" borderId="5" xfId="0" applyNumberFormat="1" applyFont="1" applyFill="1" applyBorder="1" applyAlignment="1" applyProtection="1">
      <alignment horizontal="center" wrapText="1"/>
    </xf>
    <xf numFmtId="0" fontId="4" fillId="10" borderId="47" xfId="0" applyNumberFormat="1" applyFont="1" applyFill="1" applyBorder="1" applyAlignment="1" applyProtection="1">
      <alignment horizontal="center" wrapText="1"/>
    </xf>
    <xf numFmtId="0" fontId="4" fillId="10" borderId="2" xfId="0" applyNumberFormat="1" applyFont="1" applyFill="1" applyBorder="1" applyAlignment="1" applyProtection="1">
      <alignment horizontal="center" wrapText="1"/>
    </xf>
    <xf numFmtId="0" fontId="4" fillId="10" borderId="36" xfId="0" applyNumberFormat="1" applyFont="1" applyFill="1" applyBorder="1" applyAlignment="1" applyProtection="1">
      <alignment horizontal="center" wrapText="1"/>
    </xf>
    <xf numFmtId="0" fontId="5" fillId="7" borderId="4" xfId="0" applyNumberFormat="1" applyFont="1" applyFill="1" applyBorder="1" applyAlignment="1" applyProtection="1">
      <alignment horizontal="center" vertical="center"/>
    </xf>
    <xf numFmtId="0" fontId="5" fillId="7" borderId="5" xfId="0" applyNumberFormat="1" applyFont="1" applyFill="1" applyBorder="1" applyAlignment="1" applyProtection="1">
      <alignment horizontal="center" vertical="center"/>
    </xf>
    <xf numFmtId="0" fontId="5" fillId="7" borderId="47" xfId="0" applyNumberFormat="1" applyFont="1" applyFill="1" applyBorder="1" applyAlignment="1" applyProtection="1">
      <alignment horizontal="center" vertical="center"/>
    </xf>
    <xf numFmtId="0" fontId="5" fillId="8" borderId="4" xfId="0" applyNumberFormat="1" applyFont="1" applyFill="1" applyBorder="1" applyAlignment="1" applyProtection="1">
      <alignment horizontal="center" vertical="center"/>
    </xf>
    <xf numFmtId="0" fontId="5" fillId="8" borderId="5" xfId="0" applyNumberFormat="1" applyFont="1" applyFill="1" applyBorder="1" applyAlignment="1" applyProtection="1">
      <alignment horizontal="center" vertical="center"/>
    </xf>
    <xf numFmtId="0" fontId="5" fillId="8" borderId="47" xfId="0" applyNumberFormat="1" applyFont="1" applyFill="1" applyBorder="1" applyAlignment="1" applyProtection="1">
      <alignment horizontal="center" vertical="center"/>
    </xf>
    <xf numFmtId="0" fontId="5" fillId="9" borderId="5" xfId="0" applyNumberFormat="1" applyFont="1" applyFill="1" applyBorder="1" applyAlignment="1" applyProtection="1">
      <alignment horizontal="center" vertical="center"/>
    </xf>
    <xf numFmtId="0" fontId="5" fillId="9" borderId="47" xfId="0" applyNumberFormat="1" applyFont="1" applyFill="1" applyBorder="1" applyAlignment="1" applyProtection="1">
      <alignment horizontal="center" vertical="center"/>
    </xf>
  </cellXfs>
  <cellStyles count="5">
    <cellStyle name="Обычный" xfId="0" builtinId="0"/>
    <cellStyle name="Обычный 2" xfId="1"/>
    <cellStyle name="Обычный 2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E118"/>
  <sheetViews>
    <sheetView tabSelected="1" topLeftCell="A13" zoomScaleNormal="100" workbookViewId="0">
      <selection activeCell="B24" sqref="B24"/>
    </sheetView>
  </sheetViews>
  <sheetFormatPr defaultColWidth="9" defaultRowHeight="10.199999999999999" x14ac:dyDescent="0.2"/>
  <cols>
    <col min="1" max="1" width="13.85546875" customWidth="1"/>
    <col min="2" max="2" width="46.85546875" customWidth="1"/>
    <col min="3" max="3" width="7.42578125" customWidth="1"/>
    <col min="4" max="5" width="7.7109375" customWidth="1"/>
    <col min="7" max="7" width="8" customWidth="1"/>
    <col min="8" max="8" width="7.85546875" style="6" customWidth="1"/>
    <col min="9" max="9" width="9" style="354"/>
    <col min="10" max="10" width="9.7109375" bestFit="1" customWidth="1"/>
    <col min="11" max="11" width="8.28515625" style="354" customWidth="1"/>
    <col min="12" max="12" width="9" style="354"/>
    <col min="14" max="15" width="7.85546875" customWidth="1"/>
    <col min="17" max="17" width="8.140625" customWidth="1"/>
    <col min="18" max="18" width="7" customWidth="1"/>
    <col min="19" max="19" width="8.7109375" style="5" customWidth="1"/>
    <col min="20" max="21" width="8.28515625" style="7" customWidth="1"/>
    <col min="22" max="22" width="10" style="8" customWidth="1"/>
    <col min="23" max="23" width="7.42578125" style="8" customWidth="1"/>
    <col min="24" max="24" width="8" style="8" customWidth="1"/>
    <col min="25" max="25" width="7.42578125" style="8" customWidth="1"/>
    <col min="26" max="26" width="7.85546875" style="9" customWidth="1"/>
    <col min="27" max="27" width="7.28515625" style="9" customWidth="1"/>
    <col min="28" max="28" width="8.28515625" style="9" customWidth="1"/>
    <col min="29" max="29" width="8" style="9" customWidth="1"/>
    <col min="30" max="30" width="7.85546875" style="10" customWidth="1"/>
    <col min="31" max="31" width="6.42578125" style="10" customWidth="1"/>
    <col min="32" max="32" width="7.140625" style="10" customWidth="1"/>
    <col min="33" max="33" width="7.7109375" style="10" customWidth="1"/>
    <col min="34" max="34" width="9.28515625" hidden="1" customWidth="1"/>
    <col min="205" max="205" width="12.140625" customWidth="1"/>
    <col min="206" max="206" width="41.7109375" customWidth="1"/>
    <col min="213" max="213" width="9.28515625" customWidth="1"/>
    <col min="461" max="461" width="12.140625" customWidth="1"/>
    <col min="462" max="462" width="41.7109375" customWidth="1"/>
    <col min="469" max="469" width="9.28515625" customWidth="1"/>
    <col min="717" max="717" width="12.140625" customWidth="1"/>
    <col min="718" max="718" width="41.7109375" customWidth="1"/>
    <col min="725" max="725" width="9.28515625" customWidth="1"/>
    <col min="973" max="973" width="12.140625" customWidth="1"/>
    <col min="974" max="974" width="41.7109375" customWidth="1"/>
    <col min="981" max="981" width="9.28515625" customWidth="1"/>
    <col min="1229" max="1229" width="12.140625" customWidth="1"/>
    <col min="1230" max="1230" width="41.7109375" customWidth="1"/>
    <col min="1237" max="1237" width="9.28515625" customWidth="1"/>
    <col min="1485" max="1485" width="12.140625" customWidth="1"/>
    <col min="1486" max="1486" width="41.7109375" customWidth="1"/>
    <col min="1493" max="1493" width="9.28515625" customWidth="1"/>
    <col min="1741" max="1741" width="12.140625" customWidth="1"/>
    <col min="1742" max="1742" width="41.7109375" customWidth="1"/>
    <col min="1749" max="1749" width="9.28515625" customWidth="1"/>
    <col min="1997" max="1997" width="12.140625" customWidth="1"/>
    <col min="1998" max="1998" width="41.7109375" customWidth="1"/>
    <col min="2005" max="2005" width="9.28515625" customWidth="1"/>
    <col min="2253" max="2253" width="12.140625" customWidth="1"/>
    <col min="2254" max="2254" width="41.7109375" customWidth="1"/>
    <col min="2261" max="2261" width="9.28515625" customWidth="1"/>
    <col min="2509" max="2509" width="12.140625" customWidth="1"/>
    <col min="2510" max="2510" width="41.7109375" customWidth="1"/>
    <col min="2517" max="2517" width="9.28515625" customWidth="1"/>
    <col min="2765" max="2765" width="12.140625" customWidth="1"/>
    <col min="2766" max="2766" width="41.7109375" customWidth="1"/>
    <col min="2773" max="2773" width="9.28515625" customWidth="1"/>
    <col min="3021" max="3021" width="12.140625" customWidth="1"/>
    <col min="3022" max="3022" width="41.7109375" customWidth="1"/>
    <col min="3029" max="3029" width="9.28515625" customWidth="1"/>
    <col min="3277" max="3277" width="12.140625" customWidth="1"/>
    <col min="3278" max="3278" width="41.7109375" customWidth="1"/>
    <col min="3285" max="3285" width="9.28515625" customWidth="1"/>
    <col min="3533" max="3533" width="12.140625" customWidth="1"/>
    <col min="3534" max="3534" width="41.7109375" customWidth="1"/>
    <col min="3541" max="3541" width="9.28515625" customWidth="1"/>
    <col min="3789" max="3789" width="12.140625" customWidth="1"/>
    <col min="3790" max="3790" width="41.7109375" customWidth="1"/>
    <col min="3797" max="3797" width="9.28515625" customWidth="1"/>
    <col min="4045" max="4045" width="12.140625" customWidth="1"/>
    <col min="4046" max="4046" width="41.7109375" customWidth="1"/>
    <col min="4053" max="4053" width="9.28515625" customWidth="1"/>
    <col min="4301" max="4301" width="12.140625" customWidth="1"/>
    <col min="4302" max="4302" width="41.7109375" customWidth="1"/>
    <col min="4309" max="4309" width="9.28515625" customWidth="1"/>
    <col min="4557" max="4557" width="12.140625" customWidth="1"/>
    <col min="4558" max="4558" width="41.7109375" customWidth="1"/>
    <col min="4565" max="4565" width="9.28515625" customWidth="1"/>
    <col min="4813" max="4813" width="12.140625" customWidth="1"/>
    <col min="4814" max="4814" width="41.7109375" customWidth="1"/>
    <col min="4821" max="4821" width="9.28515625" customWidth="1"/>
    <col min="5069" max="5069" width="12.140625" customWidth="1"/>
    <col min="5070" max="5070" width="41.7109375" customWidth="1"/>
    <col min="5077" max="5077" width="9.28515625" customWidth="1"/>
    <col min="5325" max="5325" width="12.140625" customWidth="1"/>
    <col min="5326" max="5326" width="41.7109375" customWidth="1"/>
    <col min="5333" max="5333" width="9.28515625" customWidth="1"/>
    <col min="5581" max="5581" width="12.140625" customWidth="1"/>
    <col min="5582" max="5582" width="41.7109375" customWidth="1"/>
    <col min="5589" max="5589" width="9.28515625" customWidth="1"/>
    <col min="5837" max="5837" width="12.140625" customWidth="1"/>
    <col min="5838" max="5838" width="41.7109375" customWidth="1"/>
    <col min="5845" max="5845" width="9.28515625" customWidth="1"/>
    <col min="6093" max="6093" width="12.140625" customWidth="1"/>
    <col min="6094" max="6094" width="41.7109375" customWidth="1"/>
    <col min="6101" max="6101" width="9.28515625" customWidth="1"/>
    <col min="6349" max="6349" width="12.140625" customWidth="1"/>
    <col min="6350" max="6350" width="41.7109375" customWidth="1"/>
    <col min="6357" max="6357" width="9.28515625" customWidth="1"/>
    <col min="6605" max="6605" width="12.140625" customWidth="1"/>
    <col min="6606" max="6606" width="41.7109375" customWidth="1"/>
    <col min="6613" max="6613" width="9.28515625" customWidth="1"/>
    <col min="6861" max="6861" width="12.140625" customWidth="1"/>
    <col min="6862" max="6862" width="41.7109375" customWidth="1"/>
    <col min="6869" max="6869" width="9.28515625" customWidth="1"/>
    <col min="7117" max="7117" width="12.140625" customWidth="1"/>
    <col min="7118" max="7118" width="41.7109375" customWidth="1"/>
    <col min="7125" max="7125" width="9.28515625" customWidth="1"/>
    <col min="7373" max="7373" width="12.140625" customWidth="1"/>
    <col min="7374" max="7374" width="41.7109375" customWidth="1"/>
    <col min="7381" max="7381" width="9.28515625" customWidth="1"/>
    <col min="7629" max="7629" width="12.140625" customWidth="1"/>
    <col min="7630" max="7630" width="41.7109375" customWidth="1"/>
    <col min="7637" max="7637" width="9.28515625" customWidth="1"/>
    <col min="7885" max="7885" width="12.140625" customWidth="1"/>
    <col min="7886" max="7886" width="41.7109375" customWidth="1"/>
    <col min="7893" max="7893" width="9.28515625" customWidth="1"/>
    <col min="8141" max="8141" width="12.140625" customWidth="1"/>
    <col min="8142" max="8142" width="41.7109375" customWidth="1"/>
    <col min="8149" max="8149" width="9.28515625" customWidth="1"/>
    <col min="8397" max="8397" width="12.140625" customWidth="1"/>
    <col min="8398" max="8398" width="41.7109375" customWidth="1"/>
    <col min="8405" max="8405" width="9.28515625" customWidth="1"/>
    <col min="8653" max="8653" width="12.140625" customWidth="1"/>
    <col min="8654" max="8654" width="41.7109375" customWidth="1"/>
    <col min="8661" max="8661" width="9.28515625" customWidth="1"/>
    <col min="8909" max="8909" width="12.140625" customWidth="1"/>
    <col min="8910" max="8910" width="41.7109375" customWidth="1"/>
    <col min="8917" max="8917" width="9.28515625" customWidth="1"/>
    <col min="9165" max="9165" width="12.140625" customWidth="1"/>
    <col min="9166" max="9166" width="41.7109375" customWidth="1"/>
    <col min="9173" max="9173" width="9.28515625" customWidth="1"/>
    <col min="9421" max="9421" width="12.140625" customWidth="1"/>
    <col min="9422" max="9422" width="41.7109375" customWidth="1"/>
    <col min="9429" max="9429" width="9.28515625" customWidth="1"/>
    <col min="9677" max="9677" width="12.140625" customWidth="1"/>
    <col min="9678" max="9678" width="41.7109375" customWidth="1"/>
    <col min="9685" max="9685" width="9.28515625" customWidth="1"/>
    <col min="9933" max="9933" width="12.140625" customWidth="1"/>
    <col min="9934" max="9934" width="41.7109375" customWidth="1"/>
    <col min="9941" max="9941" width="9.28515625" customWidth="1"/>
    <col min="10189" max="10189" width="12.140625" customWidth="1"/>
    <col min="10190" max="10190" width="41.7109375" customWidth="1"/>
    <col min="10197" max="10197" width="9.28515625" customWidth="1"/>
    <col min="10445" max="10445" width="12.140625" customWidth="1"/>
    <col min="10446" max="10446" width="41.7109375" customWidth="1"/>
    <col min="10453" max="10453" width="9.28515625" customWidth="1"/>
    <col min="10701" max="10701" width="12.140625" customWidth="1"/>
    <col min="10702" max="10702" width="41.7109375" customWidth="1"/>
    <col min="10709" max="10709" width="9.28515625" customWidth="1"/>
    <col min="10957" max="10957" width="12.140625" customWidth="1"/>
    <col min="10958" max="10958" width="41.7109375" customWidth="1"/>
    <col min="10965" max="10965" width="9.28515625" customWidth="1"/>
    <col min="11213" max="11213" width="12.140625" customWidth="1"/>
    <col min="11214" max="11214" width="41.7109375" customWidth="1"/>
    <col min="11221" max="11221" width="9.28515625" customWidth="1"/>
    <col min="11469" max="11469" width="12.140625" customWidth="1"/>
    <col min="11470" max="11470" width="41.7109375" customWidth="1"/>
    <col min="11477" max="11477" width="9.28515625" customWidth="1"/>
    <col min="11725" max="11725" width="12.140625" customWidth="1"/>
    <col min="11726" max="11726" width="41.7109375" customWidth="1"/>
    <col min="11733" max="11733" width="9.28515625" customWidth="1"/>
    <col min="11981" max="11981" width="12.140625" customWidth="1"/>
    <col min="11982" max="11982" width="41.7109375" customWidth="1"/>
    <col min="11989" max="11989" width="9.28515625" customWidth="1"/>
    <col min="12237" max="12237" width="12.140625" customWidth="1"/>
    <col min="12238" max="12238" width="41.7109375" customWidth="1"/>
    <col min="12245" max="12245" width="9.28515625" customWidth="1"/>
    <col min="12493" max="12493" width="12.140625" customWidth="1"/>
    <col min="12494" max="12494" width="41.7109375" customWidth="1"/>
    <col min="12501" max="12501" width="9.28515625" customWidth="1"/>
    <col min="12749" max="12749" width="12.140625" customWidth="1"/>
    <col min="12750" max="12750" width="41.7109375" customWidth="1"/>
    <col min="12757" max="12757" width="9.28515625" customWidth="1"/>
    <col min="13005" max="13005" width="12.140625" customWidth="1"/>
    <col min="13006" max="13006" width="41.7109375" customWidth="1"/>
    <col min="13013" max="13013" width="9.28515625" customWidth="1"/>
    <col min="13261" max="13261" width="12.140625" customWidth="1"/>
    <col min="13262" max="13262" width="41.7109375" customWidth="1"/>
    <col min="13269" max="13269" width="9.28515625" customWidth="1"/>
    <col min="13517" max="13517" width="12.140625" customWidth="1"/>
    <col min="13518" max="13518" width="41.7109375" customWidth="1"/>
    <col min="13525" max="13525" width="9.28515625" customWidth="1"/>
    <col min="13773" max="13773" width="12.140625" customWidth="1"/>
    <col min="13774" max="13774" width="41.7109375" customWidth="1"/>
    <col min="13781" max="13781" width="9.28515625" customWidth="1"/>
    <col min="14029" max="14029" width="12.140625" customWidth="1"/>
    <col min="14030" max="14030" width="41.7109375" customWidth="1"/>
    <col min="14037" max="14037" width="9.28515625" customWidth="1"/>
    <col min="14285" max="14285" width="12.140625" customWidth="1"/>
    <col min="14286" max="14286" width="41.7109375" customWidth="1"/>
    <col min="14293" max="14293" width="9.28515625" customWidth="1"/>
    <col min="14541" max="14541" width="12.140625" customWidth="1"/>
    <col min="14542" max="14542" width="41.7109375" customWidth="1"/>
    <col min="14549" max="14549" width="9.28515625" customWidth="1"/>
    <col min="14797" max="14797" width="12.140625" customWidth="1"/>
    <col min="14798" max="14798" width="41.7109375" customWidth="1"/>
    <col min="14805" max="14805" width="9.28515625" customWidth="1"/>
    <col min="15053" max="15053" width="12.140625" customWidth="1"/>
    <col min="15054" max="15054" width="41.7109375" customWidth="1"/>
    <col min="15061" max="15061" width="9.28515625" customWidth="1"/>
    <col min="15309" max="15309" width="12.140625" customWidth="1"/>
    <col min="15310" max="15310" width="41.7109375" customWidth="1"/>
    <col min="15317" max="15317" width="9.28515625" customWidth="1"/>
    <col min="15565" max="15565" width="12.140625" customWidth="1"/>
    <col min="15566" max="15566" width="41.7109375" customWidth="1"/>
    <col min="15573" max="15573" width="9.28515625" customWidth="1"/>
    <col min="15821" max="15821" width="12.140625" customWidth="1"/>
    <col min="15822" max="15822" width="41.7109375" customWidth="1"/>
    <col min="15829" max="15829" width="9.28515625" customWidth="1"/>
    <col min="16077" max="16077" width="12.140625" customWidth="1"/>
    <col min="16078" max="16078" width="41.7109375" customWidth="1"/>
    <col min="16085" max="16085" width="9.28515625" customWidth="1"/>
  </cols>
  <sheetData>
    <row r="1" spans="1:33" x14ac:dyDescent="0.2">
      <c r="A1" s="498" t="s">
        <v>0</v>
      </c>
      <c r="B1" s="498"/>
      <c r="C1" s="498"/>
      <c r="D1" s="498"/>
      <c r="E1" s="498"/>
      <c r="F1" s="498"/>
      <c r="G1" s="498"/>
      <c r="H1" s="498"/>
      <c r="I1" s="498"/>
      <c r="J1" s="498"/>
      <c r="K1" s="498"/>
      <c r="L1" s="498"/>
      <c r="M1" s="498"/>
      <c r="N1" s="498"/>
      <c r="O1" s="498"/>
      <c r="P1" s="498"/>
      <c r="Q1" s="498"/>
      <c r="R1" s="498"/>
      <c r="S1" s="498"/>
      <c r="T1" s="498"/>
      <c r="U1" s="498"/>
      <c r="V1" s="498"/>
      <c r="W1" s="498"/>
      <c r="X1" s="498"/>
      <c r="Y1" s="498"/>
      <c r="Z1" s="498"/>
      <c r="AA1" s="498"/>
      <c r="AB1" s="498"/>
      <c r="AC1" s="498"/>
      <c r="AD1" s="498"/>
      <c r="AE1" s="498"/>
      <c r="AF1" s="498"/>
      <c r="AG1" s="498"/>
    </row>
    <row r="2" spans="1:33" ht="10.8" thickBot="1" x14ac:dyDescent="0.25">
      <c r="A2" s="499"/>
      <c r="B2" s="499"/>
      <c r="C2" s="499"/>
      <c r="D2" s="499"/>
      <c r="E2" s="499"/>
      <c r="F2" s="499"/>
      <c r="G2" s="499"/>
      <c r="H2" s="499"/>
      <c r="I2" s="499"/>
      <c r="J2" s="499"/>
      <c r="K2" s="499"/>
      <c r="L2" s="499"/>
      <c r="M2" s="499"/>
      <c r="N2" s="499"/>
      <c r="O2" s="499"/>
      <c r="P2" s="499"/>
      <c r="Q2" s="499"/>
      <c r="R2" s="499"/>
      <c r="S2" s="499"/>
      <c r="T2" s="498"/>
      <c r="U2" s="498"/>
      <c r="V2" s="498"/>
      <c r="W2" s="498"/>
      <c r="X2" s="498"/>
      <c r="Y2" s="498"/>
      <c r="Z2" s="498"/>
      <c r="AA2" s="498"/>
      <c r="AB2" s="498"/>
      <c r="AC2" s="498"/>
      <c r="AD2" s="498"/>
      <c r="AE2" s="498"/>
      <c r="AF2" s="498"/>
      <c r="AG2" s="498"/>
    </row>
    <row r="3" spans="1:33" ht="19.5" customHeight="1" thickBot="1" x14ac:dyDescent="0.25">
      <c r="A3" s="530" t="s">
        <v>1</v>
      </c>
      <c r="B3" s="532" t="s">
        <v>2</v>
      </c>
      <c r="C3" s="500" t="s">
        <v>3</v>
      </c>
      <c r="D3" s="501"/>
      <c r="E3" s="501"/>
      <c r="F3" s="501"/>
      <c r="G3" s="534" t="s">
        <v>4</v>
      </c>
      <c r="H3" s="501" t="s">
        <v>5</v>
      </c>
      <c r="I3" s="501"/>
      <c r="J3" s="501"/>
      <c r="K3" s="501"/>
      <c r="L3" s="501"/>
      <c r="M3" s="501"/>
      <c r="N3" s="501"/>
      <c r="O3" s="501"/>
      <c r="P3" s="501"/>
      <c r="Q3" s="501"/>
      <c r="R3" s="501"/>
      <c r="S3" s="501"/>
      <c r="T3" s="500" t="s">
        <v>6</v>
      </c>
      <c r="U3" s="501"/>
      <c r="V3" s="501"/>
      <c r="W3" s="501"/>
      <c r="X3" s="501"/>
      <c r="Y3" s="501"/>
      <c r="Z3" s="501"/>
      <c r="AA3" s="501"/>
      <c r="AB3" s="501"/>
      <c r="AC3" s="501"/>
      <c r="AD3" s="501"/>
      <c r="AE3" s="501"/>
      <c r="AF3" s="501"/>
      <c r="AG3" s="502"/>
    </row>
    <row r="4" spans="1:33" ht="39.75" customHeight="1" thickBot="1" x14ac:dyDescent="0.25">
      <c r="A4" s="531"/>
      <c r="B4" s="533"/>
      <c r="C4" s="540"/>
      <c r="D4" s="541"/>
      <c r="E4" s="541"/>
      <c r="F4" s="541"/>
      <c r="G4" s="535"/>
      <c r="H4" s="536" t="s">
        <v>7</v>
      </c>
      <c r="I4" s="510" t="s">
        <v>8</v>
      </c>
      <c r="J4" s="511"/>
      <c r="K4" s="511"/>
      <c r="L4" s="511"/>
      <c r="M4" s="511"/>
      <c r="N4" s="511"/>
      <c r="O4" s="512"/>
      <c r="P4" s="542" t="s">
        <v>9</v>
      </c>
      <c r="Q4" s="542"/>
      <c r="R4" s="543"/>
      <c r="S4" s="534" t="s">
        <v>10</v>
      </c>
      <c r="T4" s="503"/>
      <c r="U4" s="504"/>
      <c r="V4" s="504"/>
      <c r="W4" s="504"/>
      <c r="X4" s="504"/>
      <c r="Y4" s="504"/>
      <c r="Z4" s="504"/>
      <c r="AA4" s="504"/>
      <c r="AB4" s="504"/>
      <c r="AC4" s="504"/>
      <c r="AD4" s="504"/>
      <c r="AE4" s="504"/>
      <c r="AF4" s="504"/>
      <c r="AG4" s="505"/>
    </row>
    <row r="5" spans="1:33" ht="21" customHeight="1" thickBot="1" x14ac:dyDescent="0.3">
      <c r="A5" s="531"/>
      <c r="B5" s="533"/>
      <c r="C5" s="503"/>
      <c r="D5" s="504"/>
      <c r="E5" s="504"/>
      <c r="F5" s="504"/>
      <c r="G5" s="535"/>
      <c r="H5" s="537"/>
      <c r="I5" s="539" t="s">
        <v>11</v>
      </c>
      <c r="J5" s="76"/>
      <c r="K5" s="513" t="s">
        <v>12</v>
      </c>
      <c r="L5" s="514"/>
      <c r="M5" s="515"/>
      <c r="N5" s="516" t="s">
        <v>13</v>
      </c>
      <c r="O5" s="517"/>
      <c r="P5" s="544"/>
      <c r="Q5" s="544"/>
      <c r="R5" s="545"/>
      <c r="S5" s="535"/>
      <c r="T5" s="518" t="s">
        <v>14</v>
      </c>
      <c r="U5" s="519"/>
      <c r="V5" s="546" t="s">
        <v>15</v>
      </c>
      <c r="W5" s="547"/>
      <c r="X5" s="547"/>
      <c r="Y5" s="548"/>
      <c r="Z5" s="549" t="s">
        <v>16</v>
      </c>
      <c r="AA5" s="550"/>
      <c r="AB5" s="550"/>
      <c r="AC5" s="551"/>
      <c r="AD5" s="552" t="s">
        <v>17</v>
      </c>
      <c r="AE5" s="552"/>
      <c r="AF5" s="552"/>
      <c r="AG5" s="553"/>
    </row>
    <row r="6" spans="1:33" ht="147" customHeight="1" thickBot="1" x14ac:dyDescent="0.25">
      <c r="A6" s="531"/>
      <c r="B6" s="533"/>
      <c r="C6" s="388" t="s">
        <v>18</v>
      </c>
      <c r="D6" s="76" t="s">
        <v>19</v>
      </c>
      <c r="E6" s="389" t="s">
        <v>20</v>
      </c>
      <c r="F6" s="390" t="s">
        <v>21</v>
      </c>
      <c r="G6" s="535"/>
      <c r="H6" s="538"/>
      <c r="I6" s="539"/>
      <c r="J6" s="391" t="s">
        <v>22</v>
      </c>
      <c r="K6" s="392" t="s">
        <v>23</v>
      </c>
      <c r="L6" s="393" t="s">
        <v>24</v>
      </c>
      <c r="M6" s="394" t="s">
        <v>25</v>
      </c>
      <c r="N6" s="388" t="s">
        <v>26</v>
      </c>
      <c r="O6" s="395" t="s">
        <v>27</v>
      </c>
      <c r="P6" s="396" t="s">
        <v>28</v>
      </c>
      <c r="Q6" s="397" t="s">
        <v>29</v>
      </c>
      <c r="R6" s="398" t="s">
        <v>30</v>
      </c>
      <c r="S6" s="535"/>
      <c r="T6" s="399" t="s">
        <v>31</v>
      </c>
      <c r="U6" s="400" t="s">
        <v>175</v>
      </c>
      <c r="V6" s="401" t="s">
        <v>32</v>
      </c>
      <c r="W6" s="402" t="s">
        <v>33</v>
      </c>
      <c r="X6" s="401" t="s">
        <v>34</v>
      </c>
      <c r="Y6" s="402" t="s">
        <v>176</v>
      </c>
      <c r="Z6" s="403" t="s">
        <v>35</v>
      </c>
      <c r="AA6" s="404" t="s">
        <v>190</v>
      </c>
      <c r="AB6" s="403" t="s">
        <v>36</v>
      </c>
      <c r="AC6" s="404" t="s">
        <v>177</v>
      </c>
      <c r="AD6" s="405" t="s">
        <v>37</v>
      </c>
      <c r="AE6" s="406" t="s">
        <v>178</v>
      </c>
      <c r="AF6" s="405" t="s">
        <v>38</v>
      </c>
      <c r="AG6" s="406" t="s">
        <v>179</v>
      </c>
    </row>
    <row r="7" spans="1:33" ht="13.8" thickBot="1" x14ac:dyDescent="0.25">
      <c r="A7" s="11">
        <v>1</v>
      </c>
      <c r="B7" s="12">
        <v>2</v>
      </c>
      <c r="C7" s="13">
        <v>3</v>
      </c>
      <c r="D7" s="13">
        <v>4</v>
      </c>
      <c r="E7" s="14">
        <v>5</v>
      </c>
      <c r="F7" s="14">
        <v>6</v>
      </c>
      <c r="G7" s="12">
        <v>8</v>
      </c>
      <c r="H7" s="407">
        <v>9</v>
      </c>
      <c r="I7" s="332">
        <v>10</v>
      </c>
      <c r="J7" s="11"/>
      <c r="K7" s="356">
        <v>11</v>
      </c>
      <c r="L7" s="357">
        <v>12</v>
      </c>
      <c r="M7" s="78">
        <v>13</v>
      </c>
      <c r="N7" s="77">
        <v>14</v>
      </c>
      <c r="O7" s="79">
        <v>15</v>
      </c>
      <c r="P7" s="12">
        <v>16</v>
      </c>
      <c r="Q7" s="11">
        <v>17</v>
      </c>
      <c r="R7" s="77">
        <v>18</v>
      </c>
      <c r="S7" s="78">
        <v>19</v>
      </c>
      <c r="T7" s="102">
        <v>20</v>
      </c>
      <c r="U7" s="103">
        <v>21</v>
      </c>
      <c r="V7" s="324">
        <v>22</v>
      </c>
      <c r="W7" s="324">
        <v>23</v>
      </c>
      <c r="X7" s="324">
        <v>24</v>
      </c>
      <c r="Y7" s="408">
        <v>25</v>
      </c>
      <c r="Z7" s="409">
        <v>26</v>
      </c>
      <c r="AA7" s="409">
        <v>27</v>
      </c>
      <c r="AB7" s="409">
        <v>28</v>
      </c>
      <c r="AC7" s="410">
        <v>29</v>
      </c>
      <c r="AD7" s="411">
        <v>30</v>
      </c>
      <c r="AE7" s="412">
        <v>31</v>
      </c>
      <c r="AF7" s="412">
        <v>32</v>
      </c>
      <c r="AG7" s="413">
        <v>33</v>
      </c>
    </row>
    <row r="8" spans="1:33" s="1" customFormat="1" ht="54" customHeight="1" thickBot="1" x14ac:dyDescent="0.25">
      <c r="A8" s="15"/>
      <c r="B8" s="16" t="s">
        <v>39</v>
      </c>
      <c r="C8" s="17">
        <f>C10+C32+C41+C52</f>
        <v>19</v>
      </c>
      <c r="D8" s="17">
        <f>D10+D32+D41+D52</f>
        <v>5</v>
      </c>
      <c r="E8" s="17">
        <f>E10+E32+E41+E52</f>
        <v>41</v>
      </c>
      <c r="F8" s="17">
        <v>3</v>
      </c>
      <c r="G8" s="18">
        <f>G10+G32+G41+G52+G79+G80</f>
        <v>5940</v>
      </c>
      <c r="H8" s="19">
        <f t="shared" ref="H8:M8" si="0">H9</f>
        <v>622</v>
      </c>
      <c r="I8" s="333">
        <f>I9+I79+I80</f>
        <v>5188</v>
      </c>
      <c r="J8" s="80">
        <f t="shared" si="0"/>
        <v>3254</v>
      </c>
      <c r="K8" s="358">
        <f t="shared" si="0"/>
        <v>1956</v>
      </c>
      <c r="L8" s="358">
        <f t="shared" si="0"/>
        <v>2884</v>
      </c>
      <c r="M8" s="81">
        <f t="shared" si="0"/>
        <v>132</v>
      </c>
      <c r="N8" s="82">
        <f>N9</f>
        <v>360</v>
      </c>
      <c r="O8" s="82">
        <f>O9</f>
        <v>612</v>
      </c>
      <c r="P8" s="83">
        <f>P9</f>
        <v>0</v>
      </c>
      <c r="Q8" s="83">
        <f>Q9</f>
        <v>14</v>
      </c>
      <c r="R8" s="84">
        <v>108</v>
      </c>
      <c r="S8" s="104">
        <f t="shared" ref="S8:AG8" si="1">S9</f>
        <v>216</v>
      </c>
      <c r="T8" s="383">
        <f t="shared" si="1"/>
        <v>613</v>
      </c>
      <c r="U8" s="384">
        <f t="shared" si="1"/>
        <v>879</v>
      </c>
      <c r="V8" s="105">
        <f t="shared" si="1"/>
        <v>122</v>
      </c>
      <c r="W8" s="106">
        <f t="shared" si="1"/>
        <v>490</v>
      </c>
      <c r="X8" s="106">
        <f t="shared" si="1"/>
        <v>166</v>
      </c>
      <c r="Y8" s="106">
        <f t="shared" si="1"/>
        <v>698</v>
      </c>
      <c r="Z8" s="146">
        <f t="shared" si="1"/>
        <v>62</v>
      </c>
      <c r="AA8" s="147">
        <f t="shared" si="1"/>
        <v>550</v>
      </c>
      <c r="AB8" s="148">
        <f t="shared" si="1"/>
        <v>120</v>
      </c>
      <c r="AC8" s="149">
        <f t="shared" si="1"/>
        <v>780</v>
      </c>
      <c r="AD8" s="150">
        <f t="shared" si="1"/>
        <v>64</v>
      </c>
      <c r="AE8" s="151">
        <f t="shared" si="1"/>
        <v>548</v>
      </c>
      <c r="AF8" s="152">
        <f t="shared" si="1"/>
        <v>56</v>
      </c>
      <c r="AG8" s="197">
        <f t="shared" si="1"/>
        <v>808</v>
      </c>
    </row>
    <row r="9" spans="1:33" s="1" customFormat="1" ht="45.75" customHeight="1" thickBot="1" x14ac:dyDescent="0.25">
      <c r="A9" s="15"/>
      <c r="B9" s="16" t="s">
        <v>40</v>
      </c>
      <c r="C9" s="17">
        <f>C8</f>
        <v>19</v>
      </c>
      <c r="D9" s="17">
        <f>D8</f>
        <v>5</v>
      </c>
      <c r="E9" s="17">
        <f>E8</f>
        <v>41</v>
      </c>
      <c r="F9" s="17">
        <v>3</v>
      </c>
      <c r="G9" s="18">
        <f>G10+G32+G41+G52+G79</f>
        <v>5724</v>
      </c>
      <c r="H9" s="19">
        <f t="shared" ref="H9:R9" si="2">H10+H32+H41+H52</f>
        <v>622</v>
      </c>
      <c r="I9" s="333">
        <f t="shared" si="2"/>
        <v>4828</v>
      </c>
      <c r="J9" s="80">
        <f t="shared" si="2"/>
        <v>3254</v>
      </c>
      <c r="K9" s="358">
        <f t="shared" si="2"/>
        <v>1956</v>
      </c>
      <c r="L9" s="358">
        <f t="shared" si="2"/>
        <v>2884</v>
      </c>
      <c r="M9" s="81">
        <f t="shared" si="2"/>
        <v>132</v>
      </c>
      <c r="N9" s="82">
        <f t="shared" si="2"/>
        <v>360</v>
      </c>
      <c r="O9" s="82">
        <f>O53+O61+O67+O74+O79</f>
        <v>612</v>
      </c>
      <c r="P9" s="84">
        <f t="shared" si="2"/>
        <v>0</v>
      </c>
      <c r="Q9" s="84">
        <f t="shared" si="2"/>
        <v>14</v>
      </c>
      <c r="R9" s="84">
        <f t="shared" si="2"/>
        <v>114</v>
      </c>
      <c r="S9" s="81">
        <f>S10+S32+S41+S52+S80</f>
        <v>216</v>
      </c>
      <c r="T9" s="107">
        <f>T10</f>
        <v>613</v>
      </c>
      <c r="U9" s="107">
        <f>U10</f>
        <v>879</v>
      </c>
      <c r="V9" s="105">
        <f t="shared" ref="V9:AG9" si="3">V32+V41+V52</f>
        <v>122</v>
      </c>
      <c r="W9" s="105">
        <f t="shared" si="3"/>
        <v>490</v>
      </c>
      <c r="X9" s="105">
        <f t="shared" si="3"/>
        <v>166</v>
      </c>
      <c r="Y9" s="105">
        <f t="shared" si="3"/>
        <v>698</v>
      </c>
      <c r="Z9" s="153">
        <f t="shared" si="3"/>
        <v>62</v>
      </c>
      <c r="AA9" s="154">
        <f t="shared" si="3"/>
        <v>550</v>
      </c>
      <c r="AB9" s="155">
        <f t="shared" si="3"/>
        <v>120</v>
      </c>
      <c r="AC9" s="156">
        <f t="shared" si="3"/>
        <v>780</v>
      </c>
      <c r="AD9" s="157">
        <f t="shared" si="3"/>
        <v>64</v>
      </c>
      <c r="AE9" s="158">
        <f t="shared" si="3"/>
        <v>548</v>
      </c>
      <c r="AF9" s="158">
        <f t="shared" si="3"/>
        <v>56</v>
      </c>
      <c r="AG9" s="199">
        <f t="shared" si="3"/>
        <v>808</v>
      </c>
    </row>
    <row r="10" spans="1:33" s="1" customFormat="1" ht="13.8" thickBot="1" x14ac:dyDescent="0.3">
      <c r="A10" s="20" t="s">
        <v>41</v>
      </c>
      <c r="B10" s="20" t="s">
        <v>42</v>
      </c>
      <c r="C10" s="21">
        <v>4</v>
      </c>
      <c r="D10" s="21">
        <v>0</v>
      </c>
      <c r="E10" s="21">
        <v>10</v>
      </c>
      <c r="F10" s="21">
        <v>1</v>
      </c>
      <c r="G10" s="22">
        <f>G11+G12+G13+G14+G15+G16+G17+G18+G19+G20+G21+G27+G28</f>
        <v>1476</v>
      </c>
      <c r="H10" s="23">
        <f>SUM(H12:H28)</f>
        <v>32</v>
      </c>
      <c r="I10" s="334">
        <f>I11+I12+I13+I14+I15+I16+I17+I18+I19+I20+I21+I26+I28</f>
        <v>1452</v>
      </c>
      <c r="J10" s="21">
        <f>J11+J12+J13+J14+J15+J16+J17+J18+J19+J20+J21+J28</f>
        <v>866</v>
      </c>
      <c r="K10" s="359">
        <f>K11+K12+K13+K14+K15+K16+K17+K18+K19+K20+K21+K26+K28</f>
        <v>944</v>
      </c>
      <c r="L10" s="359">
        <f>L11+L12+L13+L14+L15+L16+L17+L18+L19+L20+L21+L26+L28</f>
        <v>548</v>
      </c>
      <c r="M10" s="21">
        <f t="shared" ref="M10:P10" si="4">SUM(M11:M28)</f>
        <v>32</v>
      </c>
      <c r="N10" s="21">
        <f t="shared" si="4"/>
        <v>0</v>
      </c>
      <c r="O10" s="21">
        <f t="shared" si="4"/>
        <v>0</v>
      </c>
      <c r="P10" s="85">
        <f t="shared" si="4"/>
        <v>0</v>
      </c>
      <c r="Q10" s="85">
        <v>14</v>
      </c>
      <c r="R10" s="85">
        <f>SUM(R11:R28)</f>
        <v>24</v>
      </c>
      <c r="S10" s="21">
        <f>SUM(S11:S28)</f>
        <v>0</v>
      </c>
      <c r="T10" s="108">
        <f>T11+T12+T13+T14+T15+T16+T17+T18+T19+T20+T21+T26+T28</f>
        <v>613</v>
      </c>
      <c r="U10" s="108">
        <f>U11+U12+U13+U14+U15+U16+U17+U18+U19+U20+U21+U26+U28</f>
        <v>879</v>
      </c>
      <c r="V10" s="106"/>
      <c r="W10" s="109"/>
      <c r="X10" s="109"/>
      <c r="Y10" s="109"/>
      <c r="Z10" s="159"/>
      <c r="AA10" s="160"/>
      <c r="AB10" s="161"/>
      <c r="AC10" s="161"/>
      <c r="AD10" s="162"/>
      <c r="AE10" s="162"/>
      <c r="AF10" s="162"/>
      <c r="AG10" s="200"/>
    </row>
    <row r="11" spans="1:33" s="1" customFormat="1" ht="13.2" x14ac:dyDescent="0.25">
      <c r="A11" s="24" t="s">
        <v>43</v>
      </c>
      <c r="B11" s="25" t="s">
        <v>44</v>
      </c>
      <c r="C11" s="26">
        <v>2</v>
      </c>
      <c r="D11" s="27"/>
      <c r="E11" s="26"/>
      <c r="F11" s="27"/>
      <c r="G11" s="28">
        <v>72</v>
      </c>
      <c r="H11" s="29"/>
      <c r="I11" s="335">
        <v>64</v>
      </c>
      <c r="J11" s="86">
        <v>20</v>
      </c>
      <c r="K11" s="360">
        <v>72</v>
      </c>
      <c r="L11" s="335">
        <v>0</v>
      </c>
      <c r="M11" s="27"/>
      <c r="N11" s="27"/>
      <c r="O11" s="27"/>
      <c r="P11" s="87"/>
      <c r="Q11" s="110">
        <v>2</v>
      </c>
      <c r="R11" s="110">
        <v>6</v>
      </c>
      <c r="S11" s="27"/>
      <c r="T11" s="111">
        <v>34</v>
      </c>
      <c r="U11" s="111">
        <v>38</v>
      </c>
      <c r="V11" s="112"/>
      <c r="W11" s="113"/>
      <c r="X11" s="113"/>
      <c r="Y11" s="113"/>
      <c r="Z11" s="163"/>
      <c r="AA11" s="163"/>
      <c r="AB11" s="163"/>
      <c r="AC11" s="163"/>
      <c r="AD11" s="164"/>
      <c r="AE11" s="164"/>
      <c r="AF11" s="164"/>
      <c r="AG11" s="414"/>
    </row>
    <row r="12" spans="1:33" s="1" customFormat="1" ht="13.2" x14ac:dyDescent="0.25">
      <c r="A12" s="24" t="s">
        <v>45</v>
      </c>
      <c r="B12" s="25" t="s">
        <v>46</v>
      </c>
      <c r="C12" s="26"/>
      <c r="D12" s="30"/>
      <c r="E12" s="26">
        <v>2</v>
      </c>
      <c r="F12" s="30"/>
      <c r="G12" s="28">
        <v>108</v>
      </c>
      <c r="H12" s="31"/>
      <c r="I12" s="335">
        <v>108</v>
      </c>
      <c r="J12" s="86">
        <v>99</v>
      </c>
      <c r="K12" s="360">
        <v>9</v>
      </c>
      <c r="L12" s="335">
        <v>99</v>
      </c>
      <c r="M12" s="30"/>
      <c r="N12" s="30"/>
      <c r="O12" s="30"/>
      <c r="P12" s="88"/>
      <c r="Q12" s="110"/>
      <c r="R12" s="110"/>
      <c r="S12" s="30"/>
      <c r="T12" s="111">
        <v>40</v>
      </c>
      <c r="U12" s="111">
        <v>68</v>
      </c>
      <c r="V12" s="114"/>
      <c r="W12" s="115"/>
      <c r="X12" s="115"/>
      <c r="Y12" s="115"/>
      <c r="Z12" s="165"/>
      <c r="AA12" s="165"/>
      <c r="AB12" s="165"/>
      <c r="AC12" s="165"/>
      <c r="AD12" s="166"/>
      <c r="AE12" s="166"/>
      <c r="AF12" s="166"/>
      <c r="AG12" s="415"/>
    </row>
    <row r="13" spans="1:33" s="1" customFormat="1" ht="13.2" x14ac:dyDescent="0.25">
      <c r="A13" s="24" t="s">
        <v>47</v>
      </c>
      <c r="B13" s="25" t="s">
        <v>48</v>
      </c>
      <c r="C13" s="26"/>
      <c r="D13" s="30" t="s">
        <v>49</v>
      </c>
      <c r="E13" s="26">
        <v>2</v>
      </c>
      <c r="F13" s="30"/>
      <c r="G13" s="28">
        <v>72</v>
      </c>
      <c r="H13" s="31"/>
      <c r="I13" s="335">
        <v>72</v>
      </c>
      <c r="J13" s="86">
        <v>72</v>
      </c>
      <c r="K13" s="360">
        <v>0</v>
      </c>
      <c r="L13" s="335">
        <v>72</v>
      </c>
      <c r="M13" s="30"/>
      <c r="N13" s="30"/>
      <c r="O13" s="30"/>
      <c r="P13" s="88"/>
      <c r="Q13" s="110"/>
      <c r="R13" s="110"/>
      <c r="S13" s="30"/>
      <c r="T13" s="111">
        <v>34</v>
      </c>
      <c r="U13" s="111">
        <v>38</v>
      </c>
      <c r="V13" s="114"/>
      <c r="W13" s="115"/>
      <c r="X13" s="115"/>
      <c r="Y13" s="115"/>
      <c r="Z13" s="165"/>
      <c r="AA13" s="165"/>
      <c r="AB13" s="165"/>
      <c r="AC13" s="165"/>
      <c r="AD13" s="166"/>
      <c r="AE13" s="166"/>
      <c r="AF13" s="166"/>
      <c r="AG13" s="415"/>
    </row>
    <row r="14" spans="1:33" s="1" customFormat="1" ht="13.2" x14ac:dyDescent="0.25">
      <c r="A14" s="24" t="s">
        <v>50</v>
      </c>
      <c r="B14" s="32" t="s">
        <v>51</v>
      </c>
      <c r="C14" s="26">
        <v>2</v>
      </c>
      <c r="D14" s="30"/>
      <c r="E14" s="26"/>
      <c r="F14" s="30"/>
      <c r="G14" s="28">
        <v>136</v>
      </c>
      <c r="H14" s="31"/>
      <c r="I14" s="335">
        <v>126</v>
      </c>
      <c r="J14" s="86">
        <v>18</v>
      </c>
      <c r="K14" s="360">
        <v>118</v>
      </c>
      <c r="L14" s="335">
        <v>18</v>
      </c>
      <c r="M14" s="30"/>
      <c r="N14" s="30"/>
      <c r="O14" s="30"/>
      <c r="P14" s="88"/>
      <c r="Q14" s="110">
        <v>4</v>
      </c>
      <c r="R14" s="110">
        <v>6</v>
      </c>
      <c r="S14" s="30"/>
      <c r="T14" s="111">
        <v>51</v>
      </c>
      <c r="U14" s="111">
        <v>85</v>
      </c>
      <c r="V14" s="114"/>
      <c r="W14" s="115"/>
      <c r="X14" s="115"/>
      <c r="Y14" s="115"/>
      <c r="Z14" s="165"/>
      <c r="AA14" s="165"/>
      <c r="AB14" s="165"/>
      <c r="AC14" s="165"/>
      <c r="AD14" s="166"/>
      <c r="AE14" s="166"/>
      <c r="AF14" s="166"/>
      <c r="AG14" s="415"/>
    </row>
    <row r="15" spans="1:33" s="1" customFormat="1" ht="13.2" x14ac:dyDescent="0.25">
      <c r="A15" s="24" t="s">
        <v>52</v>
      </c>
      <c r="B15" s="33" t="s">
        <v>53</v>
      </c>
      <c r="C15" s="26"/>
      <c r="D15" s="30"/>
      <c r="E15" s="26">
        <v>2</v>
      </c>
      <c r="F15" s="30"/>
      <c r="G15" s="28">
        <v>72</v>
      </c>
      <c r="H15" s="31"/>
      <c r="I15" s="335">
        <v>72</v>
      </c>
      <c r="J15" s="86">
        <v>12</v>
      </c>
      <c r="K15" s="360">
        <v>72</v>
      </c>
      <c r="L15" s="335">
        <v>0</v>
      </c>
      <c r="M15" s="30"/>
      <c r="N15" s="30"/>
      <c r="O15" s="30"/>
      <c r="P15" s="88"/>
      <c r="Q15" s="110"/>
      <c r="R15" s="110"/>
      <c r="S15" s="30"/>
      <c r="T15" s="111">
        <v>34</v>
      </c>
      <c r="U15" s="111">
        <v>38</v>
      </c>
      <c r="V15" s="114"/>
      <c r="W15" s="115"/>
      <c r="X15" s="115"/>
      <c r="Y15" s="115"/>
      <c r="Z15" s="165"/>
      <c r="AA15" s="165"/>
      <c r="AB15" s="165"/>
      <c r="AC15" s="165"/>
      <c r="AD15" s="166"/>
      <c r="AE15" s="166"/>
      <c r="AF15" s="166"/>
      <c r="AG15" s="415"/>
    </row>
    <row r="16" spans="1:33" s="1" customFormat="1" ht="13.2" x14ac:dyDescent="0.25">
      <c r="A16" s="24" t="s">
        <v>54</v>
      </c>
      <c r="B16" s="33" t="s">
        <v>55</v>
      </c>
      <c r="C16" s="26"/>
      <c r="D16" s="30"/>
      <c r="E16" s="26">
        <v>2</v>
      </c>
      <c r="F16" s="30"/>
      <c r="G16" s="28">
        <v>72</v>
      </c>
      <c r="H16" s="31"/>
      <c r="I16" s="335">
        <v>72</v>
      </c>
      <c r="J16" s="86">
        <v>68</v>
      </c>
      <c r="K16" s="360">
        <v>4</v>
      </c>
      <c r="L16" s="335">
        <v>68</v>
      </c>
      <c r="M16" s="30"/>
      <c r="N16" s="30"/>
      <c r="O16" s="30"/>
      <c r="P16" s="88"/>
      <c r="Q16" s="110"/>
      <c r="R16" s="110"/>
      <c r="S16" s="30"/>
      <c r="T16" s="111">
        <v>34</v>
      </c>
      <c r="U16" s="111">
        <v>38</v>
      </c>
      <c r="V16" s="114"/>
      <c r="W16" s="115"/>
      <c r="X16" s="115"/>
      <c r="Y16" s="115"/>
      <c r="Z16" s="165"/>
      <c r="AA16" s="165"/>
      <c r="AB16" s="165"/>
      <c r="AC16" s="165"/>
      <c r="AD16" s="166"/>
      <c r="AE16" s="166"/>
      <c r="AF16" s="166"/>
      <c r="AG16" s="415"/>
    </row>
    <row r="17" spans="1:40" s="1" customFormat="1" ht="13.2" x14ac:dyDescent="0.25">
      <c r="A17" s="24" t="s">
        <v>56</v>
      </c>
      <c r="B17" s="33" t="s">
        <v>57</v>
      </c>
      <c r="C17" s="26"/>
      <c r="D17" s="30" t="s">
        <v>49</v>
      </c>
      <c r="E17" s="26">
        <v>2</v>
      </c>
      <c r="F17" s="30"/>
      <c r="G17" s="28">
        <v>68</v>
      </c>
      <c r="H17" s="31"/>
      <c r="I17" s="335">
        <v>68</v>
      </c>
      <c r="J17" s="86">
        <v>36</v>
      </c>
      <c r="K17" s="360">
        <v>32</v>
      </c>
      <c r="L17" s="335">
        <v>36</v>
      </c>
      <c r="M17" s="30"/>
      <c r="N17" s="30"/>
      <c r="O17" s="30"/>
      <c r="P17" s="88"/>
      <c r="Q17" s="110"/>
      <c r="R17" s="110"/>
      <c r="S17" s="30"/>
      <c r="T17" s="111">
        <v>30</v>
      </c>
      <c r="U17" s="111">
        <v>38</v>
      </c>
      <c r="V17" s="114"/>
      <c r="W17" s="115"/>
      <c r="X17" s="115"/>
      <c r="Y17" s="115"/>
      <c r="Z17" s="165"/>
      <c r="AA17" s="165"/>
      <c r="AB17" s="165"/>
      <c r="AC17" s="165"/>
      <c r="AD17" s="166"/>
      <c r="AE17" s="166"/>
      <c r="AF17" s="166"/>
      <c r="AG17" s="415"/>
    </row>
    <row r="18" spans="1:40" s="1" customFormat="1" ht="15" customHeight="1" x14ac:dyDescent="0.3">
      <c r="A18" s="24" t="s">
        <v>58</v>
      </c>
      <c r="B18" s="33" t="s">
        <v>59</v>
      </c>
      <c r="C18" s="26"/>
      <c r="D18" s="34"/>
      <c r="E18" s="26">
        <v>2</v>
      </c>
      <c r="F18" s="34"/>
      <c r="G18" s="28">
        <v>72</v>
      </c>
      <c r="H18" s="31"/>
      <c r="I18" s="335">
        <v>72</v>
      </c>
      <c r="J18" s="86">
        <v>36</v>
      </c>
      <c r="K18" s="360">
        <v>36</v>
      </c>
      <c r="L18" s="335">
        <v>36</v>
      </c>
      <c r="M18" s="34"/>
      <c r="N18" s="30"/>
      <c r="O18" s="30"/>
      <c r="P18" s="88"/>
      <c r="Q18" s="110"/>
      <c r="R18" s="110"/>
      <c r="S18" s="30"/>
      <c r="T18" s="111">
        <v>34</v>
      </c>
      <c r="U18" s="111">
        <v>38</v>
      </c>
      <c r="V18" s="114"/>
      <c r="W18" s="115"/>
      <c r="X18" s="115"/>
      <c r="Y18" s="115"/>
      <c r="Z18" s="165"/>
      <c r="AA18" s="165"/>
      <c r="AB18" s="165"/>
      <c r="AC18" s="165"/>
      <c r="AD18" s="166"/>
      <c r="AE18" s="166"/>
      <c r="AF18" s="166"/>
      <c r="AG18" s="415"/>
    </row>
    <row r="19" spans="1:40" s="2" customFormat="1" ht="15" customHeight="1" x14ac:dyDescent="0.25">
      <c r="A19" s="24" t="s">
        <v>60</v>
      </c>
      <c r="B19" s="33" t="s">
        <v>61</v>
      </c>
      <c r="C19" s="26"/>
      <c r="D19" s="30"/>
      <c r="E19" s="26">
        <v>2</v>
      </c>
      <c r="F19" s="30"/>
      <c r="G19" s="28">
        <v>72</v>
      </c>
      <c r="H19" s="31"/>
      <c r="I19" s="335">
        <v>72</v>
      </c>
      <c r="J19" s="86">
        <v>32</v>
      </c>
      <c r="K19" s="360">
        <v>40</v>
      </c>
      <c r="L19" s="335">
        <v>32</v>
      </c>
      <c r="M19" s="30"/>
      <c r="N19" s="30"/>
      <c r="O19" s="30"/>
      <c r="P19" s="88"/>
      <c r="Q19" s="110"/>
      <c r="R19" s="110"/>
      <c r="S19" s="30"/>
      <c r="T19" s="111">
        <v>34</v>
      </c>
      <c r="U19" s="111">
        <v>38</v>
      </c>
      <c r="V19" s="116"/>
      <c r="W19" s="117"/>
      <c r="X19" s="117"/>
      <c r="Y19" s="117"/>
      <c r="Z19" s="167"/>
      <c r="AA19" s="167"/>
      <c r="AB19" s="167"/>
      <c r="AC19" s="167"/>
      <c r="AD19" s="168"/>
      <c r="AE19" s="168"/>
      <c r="AF19" s="168"/>
      <c r="AG19" s="416"/>
      <c r="AI19" s="201"/>
      <c r="AJ19" s="201"/>
      <c r="AK19" s="201"/>
      <c r="AL19" s="201"/>
      <c r="AM19" s="201"/>
      <c r="AN19" s="201"/>
    </row>
    <row r="20" spans="1:40" s="1" customFormat="1" ht="13.5" customHeight="1" x14ac:dyDescent="0.25">
      <c r="A20" s="24" t="s">
        <v>62</v>
      </c>
      <c r="B20" s="33" t="s">
        <v>63</v>
      </c>
      <c r="C20" s="26"/>
      <c r="D20" s="30"/>
      <c r="E20" s="26">
        <v>2</v>
      </c>
      <c r="F20" s="30"/>
      <c r="G20" s="28">
        <v>72</v>
      </c>
      <c r="H20" s="31"/>
      <c r="I20" s="335">
        <v>72</v>
      </c>
      <c r="J20" s="86">
        <v>25</v>
      </c>
      <c r="K20" s="360">
        <v>47</v>
      </c>
      <c r="L20" s="335">
        <v>25</v>
      </c>
      <c r="M20" s="30"/>
      <c r="N20" s="30"/>
      <c r="O20" s="30"/>
      <c r="P20" s="88"/>
      <c r="Q20" s="110"/>
      <c r="R20" s="110"/>
      <c r="S20" s="30"/>
      <c r="T20" s="111">
        <v>34</v>
      </c>
      <c r="U20" s="111">
        <v>38</v>
      </c>
      <c r="V20" s="118"/>
      <c r="W20" s="115"/>
      <c r="X20" s="115"/>
      <c r="Y20" s="115"/>
      <c r="Z20" s="165"/>
      <c r="AA20" s="165"/>
      <c r="AB20" s="165"/>
      <c r="AC20" s="165"/>
      <c r="AD20" s="166"/>
      <c r="AE20" s="166"/>
      <c r="AF20" s="166"/>
      <c r="AG20" s="415"/>
      <c r="AI20" s="198"/>
      <c r="AJ20" s="198"/>
      <c r="AK20" s="198"/>
      <c r="AL20" s="198"/>
      <c r="AM20" s="198"/>
      <c r="AN20" s="198"/>
    </row>
    <row r="21" spans="1:40" s="1" customFormat="1" ht="13.5" customHeight="1" x14ac:dyDescent="0.25">
      <c r="A21" s="493" t="s">
        <v>64</v>
      </c>
      <c r="B21" s="33" t="s">
        <v>195</v>
      </c>
      <c r="C21" s="26"/>
      <c r="D21" s="30"/>
      <c r="E21" s="26">
        <v>2</v>
      </c>
      <c r="F21" s="30"/>
      <c r="G21" s="28">
        <v>48</v>
      </c>
      <c r="H21" s="31"/>
      <c r="I21" s="335">
        <v>48</v>
      </c>
      <c r="J21" s="86">
        <v>30</v>
      </c>
      <c r="K21" s="360">
        <v>18</v>
      </c>
      <c r="L21" s="335">
        <v>30</v>
      </c>
      <c r="M21" s="30"/>
      <c r="N21" s="30"/>
      <c r="O21" s="30"/>
      <c r="P21" s="88"/>
      <c r="Q21" s="110"/>
      <c r="R21" s="110"/>
      <c r="S21" s="30"/>
      <c r="T21" s="111">
        <v>17</v>
      </c>
      <c r="U21" s="111">
        <v>31</v>
      </c>
      <c r="V21" s="118"/>
      <c r="W21" s="115"/>
      <c r="X21" s="115"/>
      <c r="Y21" s="115"/>
      <c r="Z21" s="165"/>
      <c r="AA21" s="165"/>
      <c r="AB21" s="165"/>
      <c r="AC21" s="165"/>
      <c r="AD21" s="166"/>
      <c r="AE21" s="166"/>
      <c r="AF21" s="166"/>
      <c r="AG21" s="415"/>
      <c r="AI21" s="198"/>
      <c r="AJ21" s="198"/>
      <c r="AK21" s="198"/>
      <c r="AL21" s="198"/>
      <c r="AM21" s="198"/>
      <c r="AN21" s="198"/>
    </row>
    <row r="22" spans="1:40" s="1" customFormat="1" ht="14.25" customHeight="1" x14ac:dyDescent="0.3">
      <c r="A22" s="492" t="s">
        <v>191</v>
      </c>
      <c r="B22" s="33" t="s">
        <v>201</v>
      </c>
      <c r="C22" s="26"/>
      <c r="D22" s="34"/>
      <c r="E22" s="26">
        <v>2</v>
      </c>
      <c r="F22" s="30"/>
      <c r="G22" s="28">
        <v>48</v>
      </c>
      <c r="H22" s="31"/>
      <c r="I22" s="335">
        <v>48</v>
      </c>
      <c r="J22" s="86">
        <v>30</v>
      </c>
      <c r="K22" s="360">
        <v>18</v>
      </c>
      <c r="L22" s="335">
        <v>30</v>
      </c>
      <c r="M22" s="30"/>
      <c r="N22" s="30"/>
      <c r="O22" s="30"/>
      <c r="P22" s="88"/>
      <c r="Q22" s="110"/>
      <c r="R22" s="110"/>
      <c r="S22" s="30"/>
      <c r="T22" s="111">
        <v>17</v>
      </c>
      <c r="U22" s="111">
        <v>31</v>
      </c>
      <c r="V22" s="119"/>
      <c r="W22" s="115"/>
      <c r="X22" s="115"/>
      <c r="Y22" s="115"/>
      <c r="Z22" s="165"/>
      <c r="AA22" s="165"/>
      <c r="AB22" s="165"/>
      <c r="AC22" s="165"/>
      <c r="AD22" s="166"/>
      <c r="AE22" s="166"/>
      <c r="AF22" s="166"/>
      <c r="AG22" s="415"/>
      <c r="AI22" s="198"/>
      <c r="AJ22" s="198"/>
      <c r="AK22" s="198"/>
      <c r="AL22" s="198"/>
      <c r="AM22" s="198"/>
      <c r="AN22" s="198"/>
    </row>
    <row r="23" spans="1:40" s="1" customFormat="1" ht="14.25" customHeight="1" x14ac:dyDescent="0.3">
      <c r="A23" s="492" t="s">
        <v>192</v>
      </c>
      <c r="B23" s="33" t="s">
        <v>199</v>
      </c>
      <c r="C23" s="26"/>
      <c r="D23" s="34"/>
      <c r="E23" s="26">
        <v>2</v>
      </c>
      <c r="F23" s="30"/>
      <c r="G23" s="28">
        <v>48</v>
      </c>
      <c r="H23" s="31"/>
      <c r="I23" s="335">
        <v>48</v>
      </c>
      <c r="J23" s="86">
        <v>30</v>
      </c>
      <c r="K23" s="360">
        <v>18</v>
      </c>
      <c r="L23" s="335">
        <v>30</v>
      </c>
      <c r="M23" s="30"/>
      <c r="N23" s="30"/>
      <c r="O23" s="30"/>
      <c r="P23" s="88"/>
      <c r="Q23" s="110"/>
      <c r="R23" s="110"/>
      <c r="S23" s="30"/>
      <c r="T23" s="111">
        <v>17</v>
      </c>
      <c r="U23" s="111">
        <v>31</v>
      </c>
      <c r="V23" s="117"/>
      <c r="W23" s="115"/>
      <c r="X23" s="115"/>
      <c r="Y23" s="115"/>
      <c r="Z23" s="165"/>
      <c r="AA23" s="165"/>
      <c r="AB23" s="165"/>
      <c r="AC23" s="165"/>
      <c r="AD23" s="166"/>
      <c r="AE23" s="166"/>
      <c r="AF23" s="166"/>
      <c r="AG23" s="415"/>
      <c r="AI23" s="198"/>
      <c r="AJ23" s="198"/>
      <c r="AK23" s="198"/>
      <c r="AL23" s="198"/>
      <c r="AM23" s="198"/>
      <c r="AN23" s="198"/>
    </row>
    <row r="24" spans="1:40" s="1" customFormat="1" ht="14.25" customHeight="1" x14ac:dyDescent="0.3">
      <c r="A24" s="492" t="s">
        <v>193</v>
      </c>
      <c r="B24" s="35" t="s">
        <v>200</v>
      </c>
      <c r="C24" s="26"/>
      <c r="D24" s="34"/>
      <c r="E24" s="26">
        <v>2</v>
      </c>
      <c r="F24" s="30"/>
      <c r="G24" s="28">
        <v>48</v>
      </c>
      <c r="H24" s="31"/>
      <c r="I24" s="335">
        <v>48</v>
      </c>
      <c r="J24" s="86">
        <v>30</v>
      </c>
      <c r="K24" s="360">
        <v>18</v>
      </c>
      <c r="L24" s="335">
        <v>30</v>
      </c>
      <c r="M24" s="30"/>
      <c r="N24" s="30"/>
      <c r="O24" s="30"/>
      <c r="P24" s="88"/>
      <c r="Q24" s="110"/>
      <c r="R24" s="110"/>
      <c r="S24" s="30"/>
      <c r="T24" s="111">
        <v>17</v>
      </c>
      <c r="U24" s="111">
        <v>31</v>
      </c>
      <c r="V24" s="117"/>
      <c r="W24" s="115"/>
      <c r="X24" s="115"/>
      <c r="Y24" s="115"/>
      <c r="Z24" s="165"/>
      <c r="AA24" s="165"/>
      <c r="AB24" s="165"/>
      <c r="AC24" s="165"/>
      <c r="AD24" s="166"/>
      <c r="AE24" s="166"/>
      <c r="AF24" s="166"/>
      <c r="AG24" s="415"/>
      <c r="AI24" s="198"/>
      <c r="AJ24" s="198"/>
      <c r="AK24" s="198"/>
      <c r="AL24" s="198"/>
      <c r="AM24" s="198"/>
      <c r="AN24" s="198"/>
    </row>
    <row r="25" spans="1:40" s="1" customFormat="1" ht="14.25" customHeight="1" x14ac:dyDescent="0.3">
      <c r="A25" s="492" t="s">
        <v>194</v>
      </c>
      <c r="B25" s="35" t="s">
        <v>196</v>
      </c>
      <c r="C25" s="26"/>
      <c r="D25" s="34"/>
      <c r="E25" s="26">
        <v>2</v>
      </c>
      <c r="F25" s="30"/>
      <c r="G25" s="28">
        <v>48</v>
      </c>
      <c r="H25" s="31"/>
      <c r="I25" s="335">
        <v>48</v>
      </c>
      <c r="J25" s="86">
        <v>30</v>
      </c>
      <c r="K25" s="360">
        <v>18</v>
      </c>
      <c r="L25" s="335">
        <v>30</v>
      </c>
      <c r="M25" s="30"/>
      <c r="N25" s="30"/>
      <c r="O25" s="30"/>
      <c r="P25" s="88"/>
      <c r="Q25" s="110"/>
      <c r="R25" s="110"/>
      <c r="S25" s="30"/>
      <c r="T25" s="111">
        <v>17</v>
      </c>
      <c r="U25" s="111">
        <v>31</v>
      </c>
      <c r="V25" s="117"/>
      <c r="W25" s="115"/>
      <c r="X25" s="115"/>
      <c r="Y25" s="115"/>
      <c r="Z25" s="165"/>
      <c r="AA25" s="165"/>
      <c r="AB25" s="165"/>
      <c r="AC25" s="165"/>
      <c r="AD25" s="166"/>
      <c r="AE25" s="166"/>
      <c r="AF25" s="166"/>
      <c r="AG25" s="415"/>
      <c r="AI25" s="198"/>
      <c r="AJ25" s="198"/>
      <c r="AK25" s="198"/>
      <c r="AL25" s="198"/>
      <c r="AM25" s="198"/>
      <c r="AN25" s="198"/>
    </row>
    <row r="26" spans="1:40" s="1" customFormat="1" ht="22.2" customHeight="1" x14ac:dyDescent="0.25">
      <c r="A26" s="24" t="s">
        <v>65</v>
      </c>
      <c r="B26" s="35" t="s">
        <v>197</v>
      </c>
      <c r="C26" s="26"/>
      <c r="D26" s="41"/>
      <c r="E26" s="26">
        <v>2</v>
      </c>
      <c r="F26" s="55"/>
      <c r="G26" s="28">
        <v>48</v>
      </c>
      <c r="H26" s="31"/>
      <c r="I26" s="335">
        <v>48</v>
      </c>
      <c r="J26" s="86">
        <v>30</v>
      </c>
      <c r="K26" s="362">
        <v>18</v>
      </c>
      <c r="L26" s="335">
        <v>30</v>
      </c>
      <c r="M26" s="90"/>
      <c r="N26" s="41"/>
      <c r="O26" s="41"/>
      <c r="P26" s="494"/>
      <c r="Q26" s="110"/>
      <c r="R26" s="110"/>
      <c r="S26" s="41"/>
      <c r="T26" s="111">
        <v>17</v>
      </c>
      <c r="U26" s="111">
        <v>31</v>
      </c>
      <c r="V26" s="120"/>
      <c r="W26" s="115"/>
      <c r="X26" s="115"/>
      <c r="Y26" s="115"/>
      <c r="Z26" s="165"/>
      <c r="AA26" s="165"/>
      <c r="AB26" s="165"/>
      <c r="AC26" s="165"/>
      <c r="AD26" s="166"/>
      <c r="AE26" s="166"/>
      <c r="AF26" s="166"/>
      <c r="AG26" s="415"/>
      <c r="AI26" s="198"/>
      <c r="AJ26" s="198"/>
      <c r="AK26" s="198"/>
      <c r="AL26" s="198"/>
      <c r="AM26" s="198"/>
      <c r="AN26" s="198"/>
    </row>
    <row r="27" spans="1:40" s="1" customFormat="1" ht="22.2" customHeight="1" x14ac:dyDescent="0.25">
      <c r="A27" s="495" t="s">
        <v>198</v>
      </c>
      <c r="B27" s="35" t="s">
        <v>66</v>
      </c>
      <c r="C27" s="26"/>
      <c r="D27" s="41"/>
      <c r="E27" s="26"/>
      <c r="F27" s="55">
        <v>2</v>
      </c>
      <c r="G27" s="28">
        <v>32</v>
      </c>
      <c r="H27" s="31"/>
      <c r="I27" s="335">
        <v>32</v>
      </c>
      <c r="J27" s="86"/>
      <c r="K27" s="362">
        <v>10</v>
      </c>
      <c r="L27" s="335">
        <v>22</v>
      </c>
      <c r="M27" s="90">
        <v>32</v>
      </c>
      <c r="N27" s="41"/>
      <c r="O27" s="41"/>
      <c r="P27" s="494"/>
      <c r="Q27" s="110"/>
      <c r="R27" s="110"/>
      <c r="S27" s="41"/>
      <c r="T27" s="111">
        <v>16</v>
      </c>
      <c r="U27" s="111">
        <v>16</v>
      </c>
      <c r="V27" s="114"/>
      <c r="W27" s="115"/>
      <c r="X27" s="115"/>
      <c r="Y27" s="115"/>
      <c r="Z27" s="165"/>
      <c r="AA27" s="165"/>
      <c r="AB27" s="165"/>
      <c r="AC27" s="165"/>
      <c r="AD27" s="166"/>
      <c r="AE27" s="166"/>
      <c r="AF27" s="166"/>
      <c r="AG27" s="415"/>
      <c r="AI27" s="198"/>
      <c r="AJ27" s="198"/>
      <c r="AK27" s="198"/>
      <c r="AL27" s="198"/>
      <c r="AM27" s="198"/>
      <c r="AN27" s="198"/>
    </row>
    <row r="28" spans="1:40" s="3" customFormat="1" ht="13.2" x14ac:dyDescent="0.25">
      <c r="A28" s="496" t="s">
        <v>67</v>
      </c>
      <c r="B28" s="497"/>
      <c r="C28" s="37">
        <v>2</v>
      </c>
      <c r="D28" s="38"/>
      <c r="E28" s="37">
        <v>1</v>
      </c>
      <c r="F28" s="38">
        <v>0</v>
      </c>
      <c r="G28" s="37">
        <f>SUM(G29:G31)</f>
        <v>580</v>
      </c>
      <c r="H28" s="39">
        <v>32</v>
      </c>
      <c r="I28" s="336">
        <f>SUM(I29:I31)</f>
        <v>558</v>
      </c>
      <c r="J28" s="37">
        <f>SUM(J29:J31)</f>
        <v>418</v>
      </c>
      <c r="K28" s="361">
        <f>SUM(K29:K31)</f>
        <v>478</v>
      </c>
      <c r="L28" s="336">
        <f>SUM(L29:L31)</f>
        <v>102</v>
      </c>
      <c r="M28" s="38"/>
      <c r="N28" s="38">
        <v>0</v>
      </c>
      <c r="O28" s="38">
        <v>0</v>
      </c>
      <c r="P28" s="89">
        <v>0</v>
      </c>
      <c r="Q28" s="37">
        <v>8</v>
      </c>
      <c r="R28" s="37">
        <v>12</v>
      </c>
      <c r="S28" s="38">
        <v>0</v>
      </c>
      <c r="T28" s="37">
        <f>SUM(T29:T31)</f>
        <v>220</v>
      </c>
      <c r="U28" s="37">
        <f>SUM(U29:U31)</f>
        <v>360</v>
      </c>
      <c r="V28" s="121"/>
      <c r="W28" s="122"/>
      <c r="X28" s="122"/>
      <c r="Y28" s="122"/>
      <c r="Z28" s="122"/>
      <c r="AA28" s="122"/>
      <c r="AB28" s="122"/>
      <c r="AC28" s="122"/>
      <c r="AD28" s="122"/>
      <c r="AE28" s="122"/>
      <c r="AF28" s="122"/>
      <c r="AG28" s="417"/>
      <c r="AI28" s="198"/>
      <c r="AJ28" s="198"/>
      <c r="AK28" s="198"/>
      <c r="AL28" s="198"/>
      <c r="AM28" s="198"/>
      <c r="AN28" s="198"/>
    </row>
    <row r="29" spans="1:40" s="1" customFormat="1" ht="13.2" x14ac:dyDescent="0.25">
      <c r="A29" s="24" t="s">
        <v>68</v>
      </c>
      <c r="B29" s="40" t="s">
        <v>69</v>
      </c>
      <c r="C29" s="26">
        <v>2</v>
      </c>
      <c r="D29" s="41"/>
      <c r="E29" s="26"/>
      <c r="F29" s="41"/>
      <c r="G29" s="28">
        <v>316</v>
      </c>
      <c r="H29" s="42"/>
      <c r="I29" s="335">
        <v>306</v>
      </c>
      <c r="J29" s="86">
        <v>316</v>
      </c>
      <c r="K29" s="362">
        <v>316</v>
      </c>
      <c r="L29" s="335">
        <v>0</v>
      </c>
      <c r="M29" s="41"/>
      <c r="N29" s="41"/>
      <c r="O29" s="41"/>
      <c r="P29" s="88"/>
      <c r="Q29" s="110">
        <v>4</v>
      </c>
      <c r="R29" s="110">
        <v>6</v>
      </c>
      <c r="S29" s="41"/>
      <c r="T29" s="111">
        <v>102</v>
      </c>
      <c r="U29" s="111">
        <v>214</v>
      </c>
      <c r="V29" s="114"/>
      <c r="W29" s="115"/>
      <c r="X29" s="115"/>
      <c r="Y29" s="115"/>
      <c r="Z29" s="165"/>
      <c r="AA29" s="165"/>
      <c r="AB29" s="165"/>
      <c r="AC29" s="165"/>
      <c r="AD29" s="166"/>
      <c r="AE29" s="166"/>
      <c r="AF29" s="166"/>
      <c r="AG29" s="415"/>
      <c r="AI29" s="198"/>
      <c r="AJ29" s="198"/>
      <c r="AK29" s="198"/>
      <c r="AL29" s="198"/>
      <c r="AM29" s="198"/>
      <c r="AN29" s="198"/>
    </row>
    <row r="30" spans="1:40" s="1" customFormat="1" ht="13.8" x14ac:dyDescent="0.3">
      <c r="A30" s="24" t="s">
        <v>70</v>
      </c>
      <c r="B30" s="33" t="s">
        <v>71</v>
      </c>
      <c r="C30" s="26">
        <v>2</v>
      </c>
      <c r="D30" s="43"/>
      <c r="E30" s="26"/>
      <c r="F30" s="43"/>
      <c r="G30" s="28">
        <v>156</v>
      </c>
      <c r="H30" s="44"/>
      <c r="I30" s="335">
        <v>146</v>
      </c>
      <c r="J30" s="86">
        <v>20</v>
      </c>
      <c r="K30" s="362">
        <v>136</v>
      </c>
      <c r="L30" s="335">
        <v>20</v>
      </c>
      <c r="M30" s="90"/>
      <c r="N30" s="43"/>
      <c r="O30" s="43"/>
      <c r="P30" s="88"/>
      <c r="Q30" s="110">
        <v>4</v>
      </c>
      <c r="R30" s="110">
        <v>6</v>
      </c>
      <c r="S30" s="43"/>
      <c r="T30" s="111">
        <v>68</v>
      </c>
      <c r="U30" s="111">
        <v>88</v>
      </c>
      <c r="V30" s="123"/>
      <c r="W30" s="124"/>
      <c r="X30" s="124"/>
      <c r="Y30" s="124"/>
      <c r="Z30" s="169"/>
      <c r="AA30" s="169"/>
      <c r="AB30" s="169"/>
      <c r="AC30" s="169"/>
      <c r="AD30" s="170"/>
      <c r="AE30" s="170"/>
      <c r="AF30" s="170"/>
      <c r="AG30" s="418"/>
      <c r="AI30" s="198"/>
      <c r="AJ30" s="198"/>
      <c r="AK30" s="198"/>
      <c r="AL30" s="198"/>
      <c r="AM30" s="198"/>
      <c r="AN30" s="198"/>
    </row>
    <row r="31" spans="1:40" s="1" customFormat="1" ht="13.8" thickBot="1" x14ac:dyDescent="0.3">
      <c r="A31" s="24" t="s">
        <v>72</v>
      </c>
      <c r="B31" s="33" t="s">
        <v>73</v>
      </c>
      <c r="C31" s="26"/>
      <c r="D31" s="41"/>
      <c r="E31" s="26">
        <v>2</v>
      </c>
      <c r="F31" s="41"/>
      <c r="G31" s="28">
        <v>108</v>
      </c>
      <c r="H31" s="42"/>
      <c r="I31" s="335">
        <v>106</v>
      </c>
      <c r="J31" s="86">
        <v>82</v>
      </c>
      <c r="K31" s="362">
        <v>26</v>
      </c>
      <c r="L31" s="335">
        <v>82</v>
      </c>
      <c r="M31" s="90"/>
      <c r="N31" s="41"/>
      <c r="O31" s="41"/>
      <c r="P31" s="88"/>
      <c r="Q31" s="110"/>
      <c r="R31" s="110"/>
      <c r="S31" s="41"/>
      <c r="T31" s="111">
        <v>50</v>
      </c>
      <c r="U31" s="111">
        <v>58</v>
      </c>
      <c r="V31" s="120"/>
      <c r="W31" s="115"/>
      <c r="X31" s="115"/>
      <c r="Y31" s="115"/>
      <c r="Z31" s="165"/>
      <c r="AA31" s="165"/>
      <c r="AB31" s="165"/>
      <c r="AC31" s="165"/>
      <c r="AD31" s="166"/>
      <c r="AE31" s="166"/>
      <c r="AF31" s="166"/>
      <c r="AG31" s="415"/>
      <c r="AI31" s="198"/>
      <c r="AJ31" s="198"/>
      <c r="AK31" s="198"/>
      <c r="AL31" s="198"/>
      <c r="AM31" s="198"/>
      <c r="AN31" s="198"/>
    </row>
    <row r="32" spans="1:40" s="4" customFormat="1" ht="26.25" customHeight="1" thickBot="1" x14ac:dyDescent="0.25">
      <c r="A32" s="45" t="s">
        <v>74</v>
      </c>
      <c r="B32" s="46" t="s">
        <v>75</v>
      </c>
      <c r="C32" s="47">
        <v>1</v>
      </c>
      <c r="D32" s="48">
        <v>5</v>
      </c>
      <c r="E32" s="48">
        <v>12</v>
      </c>
      <c r="F32" s="48"/>
      <c r="G32" s="49">
        <f>SUM(G33:G40)</f>
        <v>706</v>
      </c>
      <c r="H32" s="50">
        <f>SUM(H33:H38)</f>
        <v>76</v>
      </c>
      <c r="I32" s="337">
        <f t="shared" ref="I32:S32" si="5">SUM(I33:I40)</f>
        <v>624</v>
      </c>
      <c r="J32" s="75">
        <f t="shared" si="5"/>
        <v>508</v>
      </c>
      <c r="K32" s="337">
        <f t="shared" si="5"/>
        <v>148</v>
      </c>
      <c r="L32" s="363">
        <f t="shared" si="5"/>
        <v>476</v>
      </c>
      <c r="M32" s="91">
        <f t="shared" si="5"/>
        <v>0</v>
      </c>
      <c r="N32" s="92">
        <f t="shared" si="5"/>
        <v>0</v>
      </c>
      <c r="O32" s="92">
        <f t="shared" si="5"/>
        <v>0</v>
      </c>
      <c r="P32" s="92">
        <f t="shared" si="5"/>
        <v>0</v>
      </c>
      <c r="Q32" s="92">
        <f t="shared" si="5"/>
        <v>0</v>
      </c>
      <c r="R32" s="92">
        <f t="shared" si="5"/>
        <v>6</v>
      </c>
      <c r="S32" s="101">
        <f t="shared" si="5"/>
        <v>0</v>
      </c>
      <c r="T32" s="92">
        <v>0</v>
      </c>
      <c r="U32" s="101">
        <v>0</v>
      </c>
      <c r="V32" s="125">
        <f t="shared" ref="V32:AG32" si="6">SUM(V33:V40)</f>
        <v>20</v>
      </c>
      <c r="W32" s="125">
        <f t="shared" si="6"/>
        <v>152</v>
      </c>
      <c r="X32" s="125">
        <f t="shared" si="6"/>
        <v>8</v>
      </c>
      <c r="Y32" s="125">
        <f t="shared" si="6"/>
        <v>84</v>
      </c>
      <c r="Z32" s="125">
        <f t="shared" si="6"/>
        <v>12</v>
      </c>
      <c r="AA32" s="125">
        <f t="shared" si="6"/>
        <v>68</v>
      </c>
      <c r="AB32" s="125">
        <f t="shared" si="6"/>
        <v>12</v>
      </c>
      <c r="AC32" s="125">
        <f t="shared" si="6"/>
        <v>176</v>
      </c>
      <c r="AD32" s="125">
        <f t="shared" si="6"/>
        <v>12</v>
      </c>
      <c r="AE32" s="125">
        <f t="shared" si="6"/>
        <v>116</v>
      </c>
      <c r="AF32" s="125">
        <f t="shared" si="6"/>
        <v>12</v>
      </c>
      <c r="AG32" s="125">
        <f t="shared" si="6"/>
        <v>34</v>
      </c>
      <c r="AI32" s="202"/>
      <c r="AJ32" s="202"/>
      <c r="AK32" s="202"/>
      <c r="AL32" s="202"/>
      <c r="AM32" s="202"/>
      <c r="AN32" s="202"/>
    </row>
    <row r="33" spans="1:40" s="1" customFormat="1" ht="15.75" customHeight="1" thickBot="1" x14ac:dyDescent="0.3">
      <c r="A33" s="51" t="s">
        <v>76</v>
      </c>
      <c r="B33" s="52" t="s">
        <v>77</v>
      </c>
      <c r="C33" s="53"/>
      <c r="D33" s="54"/>
      <c r="E33" s="55">
        <v>3</v>
      </c>
      <c r="F33" s="54"/>
      <c r="G33" s="56">
        <v>68</v>
      </c>
      <c r="H33" s="29">
        <v>20</v>
      </c>
      <c r="I33" s="372">
        <v>48</v>
      </c>
      <c r="J33" s="373">
        <v>24</v>
      </c>
      <c r="K33" s="372">
        <v>24</v>
      </c>
      <c r="L33" s="364">
        <v>24</v>
      </c>
      <c r="M33" s="95"/>
      <c r="N33" s="469"/>
      <c r="O33" s="469"/>
      <c r="P33" s="469"/>
      <c r="Q33" s="469"/>
      <c r="R33" s="469"/>
      <c r="S33" s="469"/>
      <c r="T33" s="466"/>
      <c r="U33" s="126"/>
      <c r="V33" s="127">
        <v>20</v>
      </c>
      <c r="W33" s="127">
        <v>48</v>
      </c>
      <c r="X33" s="128"/>
      <c r="Y33" s="128"/>
      <c r="Z33" s="171"/>
      <c r="AA33" s="171"/>
      <c r="AB33" s="171"/>
      <c r="AC33" s="172"/>
      <c r="AD33" s="173"/>
      <c r="AE33" s="173"/>
      <c r="AF33" s="173"/>
      <c r="AG33" s="203"/>
      <c r="AI33" s="198"/>
      <c r="AJ33" s="198"/>
      <c r="AK33" s="198"/>
      <c r="AL33" s="198"/>
      <c r="AM33" s="198"/>
      <c r="AN33" s="198"/>
    </row>
    <row r="34" spans="1:40" s="1" customFormat="1" ht="27" thickBot="1" x14ac:dyDescent="0.3">
      <c r="A34" s="51" t="s">
        <v>78</v>
      </c>
      <c r="B34" s="52" t="s">
        <v>79</v>
      </c>
      <c r="C34" s="53">
        <v>8</v>
      </c>
      <c r="D34" s="54"/>
      <c r="E34" s="325" t="s">
        <v>170</v>
      </c>
      <c r="F34" s="54"/>
      <c r="G34" s="55">
        <v>240</v>
      </c>
      <c r="H34" s="31">
        <v>52</v>
      </c>
      <c r="I34" s="338">
        <v>182</v>
      </c>
      <c r="J34" s="93">
        <v>182</v>
      </c>
      <c r="K34" s="338">
        <v>0</v>
      </c>
      <c r="L34" s="365">
        <v>182</v>
      </c>
      <c r="M34" s="96"/>
      <c r="N34" s="96"/>
      <c r="O34" s="96"/>
      <c r="P34" s="96"/>
      <c r="Q34" s="96"/>
      <c r="R34" s="96">
        <v>6</v>
      </c>
      <c r="S34" s="96"/>
      <c r="T34" s="467"/>
      <c r="U34" s="129"/>
      <c r="V34" s="127">
        <v>0</v>
      </c>
      <c r="W34" s="127">
        <v>34</v>
      </c>
      <c r="X34" s="127">
        <v>4</v>
      </c>
      <c r="Y34" s="127">
        <v>42</v>
      </c>
      <c r="Z34" s="174">
        <v>12</v>
      </c>
      <c r="AA34" s="174">
        <v>34</v>
      </c>
      <c r="AB34" s="174">
        <v>12</v>
      </c>
      <c r="AC34" s="175">
        <v>36</v>
      </c>
      <c r="AD34" s="176">
        <v>12</v>
      </c>
      <c r="AE34" s="176">
        <v>22</v>
      </c>
      <c r="AF34" s="176">
        <v>12</v>
      </c>
      <c r="AG34" s="204">
        <v>20</v>
      </c>
      <c r="AI34" s="198"/>
      <c r="AJ34" s="198"/>
      <c r="AK34" s="198"/>
      <c r="AL34" s="198"/>
      <c r="AM34" s="198"/>
      <c r="AN34" s="198"/>
    </row>
    <row r="35" spans="1:40" s="1" customFormat="1" ht="13.5" customHeight="1" thickBot="1" x14ac:dyDescent="0.3">
      <c r="A35" s="51" t="s">
        <v>80</v>
      </c>
      <c r="B35" s="52" t="s">
        <v>81</v>
      </c>
      <c r="C35" s="53"/>
      <c r="D35" s="54"/>
      <c r="E35" s="55">
        <v>6</v>
      </c>
      <c r="F35" s="54"/>
      <c r="G35" s="55">
        <v>68</v>
      </c>
      <c r="H35" s="31">
        <v>0</v>
      </c>
      <c r="I35" s="338">
        <v>68</v>
      </c>
      <c r="J35" s="93">
        <v>34</v>
      </c>
      <c r="K35" s="338">
        <v>34</v>
      </c>
      <c r="L35" s="365">
        <v>34</v>
      </c>
      <c r="M35" s="96"/>
      <c r="N35" s="97"/>
      <c r="O35" s="97"/>
      <c r="P35" s="97"/>
      <c r="Q35" s="97"/>
      <c r="R35" s="97"/>
      <c r="S35" s="97"/>
      <c r="T35" s="468"/>
      <c r="U35" s="130"/>
      <c r="V35" s="131"/>
      <c r="W35" s="131"/>
      <c r="X35" s="131"/>
      <c r="Y35" s="131"/>
      <c r="Z35" s="177"/>
      <c r="AA35" s="177"/>
      <c r="AB35" s="177"/>
      <c r="AC35" s="178">
        <v>68</v>
      </c>
      <c r="AD35" s="179"/>
      <c r="AE35" s="179"/>
      <c r="AF35" s="179"/>
      <c r="AG35" s="205"/>
      <c r="AI35" s="198"/>
      <c r="AJ35" s="198"/>
      <c r="AK35" s="198"/>
      <c r="AL35" s="198"/>
      <c r="AM35" s="198"/>
      <c r="AN35" s="198"/>
    </row>
    <row r="36" spans="1:40" s="1" customFormat="1" ht="30.6" customHeight="1" thickBot="1" x14ac:dyDescent="0.3">
      <c r="A36" s="51" t="s">
        <v>82</v>
      </c>
      <c r="B36" s="52" t="s">
        <v>55</v>
      </c>
      <c r="C36" s="53"/>
      <c r="D36" s="326" t="s">
        <v>171</v>
      </c>
      <c r="E36" s="57">
        <v>8</v>
      </c>
      <c r="F36" s="54"/>
      <c r="G36" s="55">
        <v>186</v>
      </c>
      <c r="H36" s="31">
        <v>4</v>
      </c>
      <c r="I36" s="338">
        <v>182</v>
      </c>
      <c r="J36" s="93">
        <v>182</v>
      </c>
      <c r="K36" s="338">
        <f>-L31174</f>
        <v>0</v>
      </c>
      <c r="L36" s="366">
        <v>182</v>
      </c>
      <c r="M36" s="96"/>
      <c r="N36" s="96"/>
      <c r="O36" s="96"/>
      <c r="P36" s="96"/>
      <c r="Q36" s="96"/>
      <c r="R36" s="96"/>
      <c r="S36" s="96"/>
      <c r="T36" s="467"/>
      <c r="U36" s="129"/>
      <c r="V36" s="127">
        <v>0</v>
      </c>
      <c r="W36" s="127">
        <v>34</v>
      </c>
      <c r="X36" s="127">
        <v>4</v>
      </c>
      <c r="Y36" s="127">
        <v>42</v>
      </c>
      <c r="Z36" s="174">
        <v>0</v>
      </c>
      <c r="AA36" s="174">
        <v>34</v>
      </c>
      <c r="AB36" s="174">
        <v>0</v>
      </c>
      <c r="AC36" s="175">
        <v>36</v>
      </c>
      <c r="AD36" s="176">
        <v>0</v>
      </c>
      <c r="AE36" s="176">
        <v>22</v>
      </c>
      <c r="AF36" s="176">
        <v>0</v>
      </c>
      <c r="AG36" s="204">
        <v>14</v>
      </c>
      <c r="AI36" s="198"/>
      <c r="AJ36" s="198"/>
      <c r="AK36" s="198"/>
      <c r="AL36" s="198"/>
      <c r="AM36" s="198"/>
      <c r="AN36" s="198"/>
    </row>
    <row r="37" spans="1:40" s="1" customFormat="1" ht="15.75" customHeight="1" thickBot="1" x14ac:dyDescent="0.3">
      <c r="A37" s="51" t="s">
        <v>83</v>
      </c>
      <c r="B37" s="52" t="s">
        <v>84</v>
      </c>
      <c r="C37" s="53"/>
      <c r="D37" s="54"/>
      <c r="E37" s="55">
        <v>7</v>
      </c>
      <c r="F37" s="54"/>
      <c r="G37" s="55">
        <v>36</v>
      </c>
      <c r="H37" s="31">
        <v>0</v>
      </c>
      <c r="I37" s="338">
        <v>36</v>
      </c>
      <c r="J37" s="374">
        <v>10</v>
      </c>
      <c r="K37" s="338">
        <v>26</v>
      </c>
      <c r="L37" s="365">
        <v>10</v>
      </c>
      <c r="M37" s="96"/>
      <c r="N37" s="96"/>
      <c r="O37" s="96"/>
      <c r="P37" s="96"/>
      <c r="Q37" s="96"/>
      <c r="R37" s="96"/>
      <c r="S37" s="96"/>
      <c r="T37" s="467"/>
      <c r="U37" s="129"/>
      <c r="V37" s="127"/>
      <c r="W37" s="127"/>
      <c r="X37" s="127"/>
      <c r="Y37" s="127"/>
      <c r="Z37" s="174"/>
      <c r="AA37" s="174"/>
      <c r="AB37" s="174"/>
      <c r="AC37" s="175"/>
      <c r="AD37" s="176">
        <v>0</v>
      </c>
      <c r="AE37" s="176">
        <v>36</v>
      </c>
      <c r="AF37" s="176"/>
      <c r="AG37" s="204"/>
      <c r="AI37" s="198"/>
      <c r="AJ37" s="198"/>
      <c r="AK37" s="198"/>
      <c r="AL37" s="198"/>
      <c r="AM37" s="198"/>
      <c r="AN37" s="198"/>
    </row>
    <row r="38" spans="1:40" s="1" customFormat="1" ht="15.6" customHeight="1" x14ac:dyDescent="0.25">
      <c r="A38" s="58" t="s">
        <v>85</v>
      </c>
      <c r="B38" s="59" t="s">
        <v>86</v>
      </c>
      <c r="C38" s="60"/>
      <c r="D38" s="61"/>
      <c r="E38" s="62">
        <v>3</v>
      </c>
      <c r="F38" s="61"/>
      <c r="G38" s="62">
        <v>36</v>
      </c>
      <c r="H38" s="36">
        <v>0</v>
      </c>
      <c r="I38" s="339">
        <v>36</v>
      </c>
      <c r="J38" s="93">
        <v>24</v>
      </c>
      <c r="K38" s="339">
        <v>12</v>
      </c>
      <c r="L38" s="367">
        <v>24</v>
      </c>
      <c r="M38" s="96"/>
      <c r="N38" s="96"/>
      <c r="O38" s="96"/>
      <c r="P38" s="96"/>
      <c r="Q38" s="96"/>
      <c r="R38" s="96"/>
      <c r="S38" s="96"/>
      <c r="T38" s="132"/>
      <c r="U38" s="132"/>
      <c r="V38" s="133">
        <v>0</v>
      </c>
      <c r="W38" s="133">
        <v>36</v>
      </c>
      <c r="X38" s="133"/>
      <c r="Y38" s="133"/>
      <c r="Z38" s="180"/>
      <c r="AA38" s="180"/>
      <c r="AB38" s="180"/>
      <c r="AC38" s="181"/>
      <c r="AD38" s="182"/>
      <c r="AE38" s="182"/>
      <c r="AF38" s="182"/>
      <c r="AG38" s="419"/>
      <c r="AI38" s="198"/>
      <c r="AJ38" s="198"/>
      <c r="AK38" s="198"/>
      <c r="AL38" s="198"/>
      <c r="AM38" s="198"/>
      <c r="AN38" s="198"/>
    </row>
    <row r="39" spans="1:40" s="1" customFormat="1" ht="24.6" customHeight="1" x14ac:dyDescent="0.25">
      <c r="A39" s="420" t="s">
        <v>124</v>
      </c>
      <c r="B39" s="238" t="s">
        <v>174</v>
      </c>
      <c r="C39" s="54"/>
      <c r="D39" s="54"/>
      <c r="E39" s="55">
        <v>6</v>
      </c>
      <c r="F39" s="54"/>
      <c r="G39" s="55">
        <v>36</v>
      </c>
      <c r="H39" s="31">
        <v>0</v>
      </c>
      <c r="I39" s="340">
        <v>36</v>
      </c>
      <c r="J39" s="375">
        <v>26</v>
      </c>
      <c r="K39" s="340">
        <v>26</v>
      </c>
      <c r="L39" s="365">
        <v>10</v>
      </c>
      <c r="M39" s="96"/>
      <c r="N39" s="96"/>
      <c r="O39" s="96"/>
      <c r="P39" s="96"/>
      <c r="Q39" s="96"/>
      <c r="R39" s="96"/>
      <c r="S39" s="96"/>
      <c r="T39" s="136"/>
      <c r="U39" s="136"/>
      <c r="V39" s="137"/>
      <c r="W39" s="137"/>
      <c r="X39" s="137"/>
      <c r="Y39" s="137"/>
      <c r="Z39" s="186"/>
      <c r="AA39" s="186"/>
      <c r="AB39" s="186">
        <v>0</v>
      </c>
      <c r="AC39" s="186">
        <v>36</v>
      </c>
      <c r="AD39" s="187"/>
      <c r="AE39" s="187"/>
      <c r="AF39" s="187"/>
      <c r="AG39" s="421"/>
      <c r="AI39" s="198"/>
      <c r="AJ39" s="198"/>
      <c r="AK39" s="198"/>
      <c r="AL39" s="198"/>
      <c r="AM39" s="198"/>
      <c r="AN39" s="198"/>
    </row>
    <row r="40" spans="1:40" s="1" customFormat="1" ht="15.75" customHeight="1" thickBot="1" x14ac:dyDescent="0.3">
      <c r="A40" s="451" t="s">
        <v>125</v>
      </c>
      <c r="B40" s="437" t="s">
        <v>126</v>
      </c>
      <c r="C40" s="452"/>
      <c r="D40" s="452"/>
      <c r="E40" s="453">
        <v>7</v>
      </c>
      <c r="F40" s="452"/>
      <c r="G40" s="453">
        <v>36</v>
      </c>
      <c r="H40" s="454">
        <v>0</v>
      </c>
      <c r="I40" s="455">
        <v>36</v>
      </c>
      <c r="J40" s="456">
        <v>26</v>
      </c>
      <c r="K40" s="455">
        <v>26</v>
      </c>
      <c r="L40" s="457">
        <v>10</v>
      </c>
      <c r="M40" s="438"/>
      <c r="N40" s="438"/>
      <c r="O40" s="438"/>
      <c r="P40" s="438"/>
      <c r="Q40" s="438"/>
      <c r="R40" s="438"/>
      <c r="S40" s="438"/>
      <c r="T40" s="458"/>
      <c r="U40" s="458"/>
      <c r="V40" s="459"/>
      <c r="W40" s="459"/>
      <c r="X40" s="459"/>
      <c r="Y40" s="459"/>
      <c r="Z40" s="460"/>
      <c r="AA40" s="460"/>
      <c r="AB40" s="460"/>
      <c r="AC40" s="460"/>
      <c r="AD40" s="461">
        <v>0</v>
      </c>
      <c r="AE40" s="461">
        <v>36</v>
      </c>
      <c r="AF40" s="461"/>
      <c r="AG40" s="462"/>
      <c r="AI40" s="198"/>
      <c r="AJ40" s="198"/>
      <c r="AK40" s="198"/>
      <c r="AL40" s="198"/>
      <c r="AM40" s="198"/>
      <c r="AN40" s="198"/>
    </row>
    <row r="41" spans="1:40" s="4" customFormat="1" ht="21" customHeight="1" thickBot="1" x14ac:dyDescent="0.25">
      <c r="A41" s="46" t="s">
        <v>87</v>
      </c>
      <c r="B41" s="46" t="s">
        <v>88</v>
      </c>
      <c r="C41" s="233">
        <v>6</v>
      </c>
      <c r="D41" s="233">
        <v>0</v>
      </c>
      <c r="E41" s="233">
        <v>4</v>
      </c>
      <c r="F41" s="233"/>
      <c r="G41" s="234">
        <f t="shared" ref="G41:J41" si="7">SUM(G42:G51)</f>
        <v>900</v>
      </c>
      <c r="H41" s="235">
        <f t="shared" si="7"/>
        <v>232</v>
      </c>
      <c r="I41" s="341">
        <f t="shared" si="7"/>
        <v>632</v>
      </c>
      <c r="J41" s="69">
        <f t="shared" si="7"/>
        <v>346</v>
      </c>
      <c r="K41" s="341">
        <f t="shared" ref="K41:S41" si="8">SUM(K42:K51)</f>
        <v>286</v>
      </c>
      <c r="L41" s="368">
        <f t="shared" si="8"/>
        <v>346</v>
      </c>
      <c r="M41" s="69">
        <f t="shared" si="8"/>
        <v>0</v>
      </c>
      <c r="N41" s="236">
        <f t="shared" si="8"/>
        <v>0</v>
      </c>
      <c r="O41" s="236">
        <f t="shared" si="8"/>
        <v>0</v>
      </c>
      <c r="P41" s="236">
        <f t="shared" si="8"/>
        <v>0</v>
      </c>
      <c r="Q41" s="236">
        <f t="shared" si="8"/>
        <v>0</v>
      </c>
      <c r="R41" s="236">
        <f t="shared" si="8"/>
        <v>36</v>
      </c>
      <c r="S41" s="236">
        <f t="shared" si="8"/>
        <v>0</v>
      </c>
      <c r="T41" s="236">
        <v>0</v>
      </c>
      <c r="U41" s="236">
        <v>0</v>
      </c>
      <c r="V41" s="236">
        <f t="shared" ref="V41:AG41" si="9">SUM(V42:V51)</f>
        <v>102</v>
      </c>
      <c r="W41" s="236">
        <f t="shared" si="9"/>
        <v>338</v>
      </c>
      <c r="X41" s="236">
        <f t="shared" si="9"/>
        <v>110</v>
      </c>
      <c r="Y41" s="236">
        <f t="shared" si="9"/>
        <v>294</v>
      </c>
      <c r="Z41" s="236">
        <f t="shared" si="9"/>
        <v>0</v>
      </c>
      <c r="AA41" s="236">
        <f t="shared" si="9"/>
        <v>0</v>
      </c>
      <c r="AB41" s="236">
        <f t="shared" si="9"/>
        <v>20</v>
      </c>
      <c r="AC41" s="236">
        <f t="shared" si="9"/>
        <v>36</v>
      </c>
      <c r="AD41" s="236">
        <f t="shared" si="9"/>
        <v>0</v>
      </c>
      <c r="AE41" s="236">
        <f t="shared" si="9"/>
        <v>0</v>
      </c>
      <c r="AF41" s="236">
        <f t="shared" si="9"/>
        <v>0</v>
      </c>
      <c r="AG41" s="237">
        <f t="shared" si="9"/>
        <v>0</v>
      </c>
      <c r="AI41" s="202"/>
      <c r="AJ41" s="202"/>
      <c r="AK41" s="202"/>
      <c r="AL41" s="202"/>
      <c r="AM41" s="202"/>
      <c r="AN41" s="202"/>
    </row>
    <row r="42" spans="1:40" s="1" customFormat="1" ht="13.8" thickBot="1" x14ac:dyDescent="0.3">
      <c r="A42" s="52" t="s">
        <v>89</v>
      </c>
      <c r="B42" s="239" t="s">
        <v>127</v>
      </c>
      <c r="C42" s="56">
        <v>3</v>
      </c>
      <c r="D42" s="56"/>
      <c r="E42" s="56"/>
      <c r="F42" s="64"/>
      <c r="G42" s="56">
        <v>98</v>
      </c>
      <c r="H42" s="29">
        <v>20</v>
      </c>
      <c r="I42" s="342">
        <v>72</v>
      </c>
      <c r="J42" s="64">
        <v>36</v>
      </c>
      <c r="K42" s="342">
        <v>36</v>
      </c>
      <c r="L42" s="364">
        <v>36</v>
      </c>
      <c r="M42" s="95"/>
      <c r="N42" s="95"/>
      <c r="O42" s="95"/>
      <c r="P42" s="95"/>
      <c r="Q42" s="95"/>
      <c r="R42" s="95">
        <v>6</v>
      </c>
      <c r="S42" s="95"/>
      <c r="T42" s="134"/>
      <c r="U42" s="134"/>
      <c r="V42" s="135">
        <v>20</v>
      </c>
      <c r="W42" s="135">
        <v>78</v>
      </c>
      <c r="X42" s="135"/>
      <c r="Y42" s="135"/>
      <c r="Z42" s="183"/>
      <c r="AA42" s="183"/>
      <c r="AB42" s="184"/>
      <c r="AC42" s="184"/>
      <c r="AD42" s="185"/>
      <c r="AE42" s="185"/>
      <c r="AF42" s="185"/>
      <c r="AG42" s="422"/>
      <c r="AI42" s="198"/>
      <c r="AJ42" s="198"/>
      <c r="AK42" s="198"/>
      <c r="AL42" s="198"/>
      <c r="AM42" s="198"/>
      <c r="AN42" s="198"/>
    </row>
    <row r="43" spans="1:40" s="1" customFormat="1" ht="27" thickBot="1" x14ac:dyDescent="0.3">
      <c r="A43" s="52" t="s">
        <v>90</v>
      </c>
      <c r="B43" s="240" t="s">
        <v>128</v>
      </c>
      <c r="C43" s="55">
        <v>3</v>
      </c>
      <c r="D43" s="55"/>
      <c r="E43" s="55"/>
      <c r="F43" s="54"/>
      <c r="G43" s="96">
        <v>98</v>
      </c>
      <c r="H43" s="66">
        <v>20</v>
      </c>
      <c r="I43" s="343">
        <v>72</v>
      </c>
      <c r="J43" s="64">
        <v>36</v>
      </c>
      <c r="K43" s="342">
        <v>36</v>
      </c>
      <c r="L43" s="376">
        <v>36</v>
      </c>
      <c r="M43" s="96"/>
      <c r="N43" s="96"/>
      <c r="O43" s="96"/>
      <c r="P43" s="96"/>
      <c r="Q43" s="96"/>
      <c r="R43" s="96">
        <v>6</v>
      </c>
      <c r="S43" s="96"/>
      <c r="T43" s="136"/>
      <c r="U43" s="136"/>
      <c r="V43" s="137">
        <v>20</v>
      </c>
      <c r="W43" s="137">
        <v>78</v>
      </c>
      <c r="X43" s="137"/>
      <c r="Y43" s="137"/>
      <c r="Z43" s="186"/>
      <c r="AA43" s="186"/>
      <c r="AB43" s="186"/>
      <c r="AC43" s="186"/>
      <c r="AD43" s="187"/>
      <c r="AE43" s="187"/>
      <c r="AF43" s="187"/>
      <c r="AG43" s="421"/>
      <c r="AI43" s="198"/>
      <c r="AJ43" s="198"/>
      <c r="AK43" s="198"/>
      <c r="AL43" s="198"/>
      <c r="AM43" s="198"/>
      <c r="AN43" s="198"/>
    </row>
    <row r="44" spans="1:40" s="1" customFormat="1" ht="27" thickBot="1" x14ac:dyDescent="0.3">
      <c r="A44" s="52" t="s">
        <v>91</v>
      </c>
      <c r="B44" s="231" t="s">
        <v>129</v>
      </c>
      <c r="C44" s="55"/>
      <c r="D44" s="55"/>
      <c r="E44" s="55">
        <v>4</v>
      </c>
      <c r="F44" s="54"/>
      <c r="G44" s="96">
        <v>80</v>
      </c>
      <c r="H44" s="66">
        <v>32</v>
      </c>
      <c r="I44" s="343">
        <v>48</v>
      </c>
      <c r="J44" s="96">
        <v>24</v>
      </c>
      <c r="K44" s="343">
        <v>24</v>
      </c>
      <c r="L44" s="369">
        <v>24</v>
      </c>
      <c r="M44" s="96"/>
      <c r="N44" s="96"/>
      <c r="O44" s="96"/>
      <c r="P44" s="96"/>
      <c r="Q44" s="96"/>
      <c r="R44" s="96"/>
      <c r="S44" s="96"/>
      <c r="T44" s="136"/>
      <c r="U44" s="136"/>
      <c r="V44" s="137"/>
      <c r="W44" s="137"/>
      <c r="X44" s="137">
        <v>32</v>
      </c>
      <c r="Y44" s="137">
        <v>48</v>
      </c>
      <c r="Z44" s="186"/>
      <c r="AA44" s="186"/>
      <c r="AB44" s="186"/>
      <c r="AC44" s="186"/>
      <c r="AD44" s="187"/>
      <c r="AE44" s="187"/>
      <c r="AF44" s="187"/>
      <c r="AG44" s="421"/>
      <c r="AI44" s="198"/>
      <c r="AJ44" s="198"/>
      <c r="AK44" s="198"/>
      <c r="AL44" s="198"/>
      <c r="AM44" s="198"/>
      <c r="AN44" s="198"/>
    </row>
    <row r="45" spans="1:40" s="1" customFormat="1" ht="15" customHeight="1" thickBot="1" x14ac:dyDescent="0.3">
      <c r="A45" s="52" t="s">
        <v>92</v>
      </c>
      <c r="B45" s="231" t="s">
        <v>130</v>
      </c>
      <c r="C45" s="55">
        <v>4</v>
      </c>
      <c r="D45" s="55"/>
      <c r="E45" s="55"/>
      <c r="F45" s="67"/>
      <c r="G45" s="65">
        <v>80</v>
      </c>
      <c r="H45" s="31">
        <v>26</v>
      </c>
      <c r="I45" s="343">
        <v>48</v>
      </c>
      <c r="J45" s="96">
        <v>24</v>
      </c>
      <c r="K45" s="343">
        <v>24</v>
      </c>
      <c r="L45" s="369">
        <v>24</v>
      </c>
      <c r="M45" s="67"/>
      <c r="N45" s="67"/>
      <c r="O45" s="67"/>
      <c r="P45" s="67"/>
      <c r="Q45" s="67"/>
      <c r="R45" s="67">
        <v>6</v>
      </c>
      <c r="S45" s="67"/>
      <c r="T45" s="138"/>
      <c r="U45" s="138"/>
      <c r="V45" s="127"/>
      <c r="W45" s="127"/>
      <c r="X45" s="127">
        <v>26</v>
      </c>
      <c r="Y45" s="127">
        <v>54</v>
      </c>
      <c r="Z45" s="188"/>
      <c r="AA45" s="188"/>
      <c r="AB45" s="188"/>
      <c r="AC45" s="188"/>
      <c r="AD45" s="189"/>
      <c r="AE45" s="189"/>
      <c r="AF45" s="189"/>
      <c r="AG45" s="423"/>
      <c r="AI45" s="198"/>
      <c r="AJ45" s="198"/>
      <c r="AK45" s="198"/>
      <c r="AL45" s="198"/>
      <c r="AM45" s="198"/>
      <c r="AN45" s="198"/>
    </row>
    <row r="46" spans="1:40" s="1" customFormat="1" ht="27" thickBot="1" x14ac:dyDescent="0.3">
      <c r="A46" s="52" t="s">
        <v>93</v>
      </c>
      <c r="B46" s="231" t="s">
        <v>131</v>
      </c>
      <c r="C46" s="98"/>
      <c r="D46" s="98"/>
      <c r="E46" s="98">
        <v>6</v>
      </c>
      <c r="F46" s="54"/>
      <c r="G46" s="377">
        <v>56</v>
      </c>
      <c r="H46" s="331">
        <v>20</v>
      </c>
      <c r="I46" s="343">
        <v>36</v>
      </c>
      <c r="J46" s="96">
        <v>18</v>
      </c>
      <c r="K46" s="343">
        <v>18</v>
      </c>
      <c r="L46" s="369">
        <v>18</v>
      </c>
      <c r="M46" s="96"/>
      <c r="N46" s="96"/>
      <c r="O46" s="96"/>
      <c r="P46" s="96"/>
      <c r="Q46" s="96"/>
      <c r="R46" s="96"/>
      <c r="S46" s="96"/>
      <c r="T46" s="136"/>
      <c r="U46" s="136"/>
      <c r="V46" s="137"/>
      <c r="W46" s="137"/>
      <c r="X46" s="137"/>
      <c r="Y46" s="137"/>
      <c r="Z46" s="186"/>
      <c r="AA46" s="186"/>
      <c r="AB46" s="186">
        <v>20</v>
      </c>
      <c r="AC46" s="186">
        <v>36</v>
      </c>
      <c r="AD46" s="187"/>
      <c r="AE46" s="187"/>
      <c r="AF46" s="187"/>
      <c r="AG46" s="421"/>
      <c r="AI46" s="198"/>
      <c r="AJ46" s="198"/>
      <c r="AK46" s="198"/>
      <c r="AL46" s="198"/>
      <c r="AM46" s="198"/>
      <c r="AN46" s="198"/>
    </row>
    <row r="47" spans="1:40" s="1" customFormat="1" ht="13.8" thickBot="1" x14ac:dyDescent="0.3">
      <c r="A47" s="52" t="s">
        <v>94</v>
      </c>
      <c r="B47" s="231" t="s">
        <v>132</v>
      </c>
      <c r="C47" s="55"/>
      <c r="D47" s="55"/>
      <c r="E47" s="55">
        <v>4</v>
      </c>
      <c r="F47" s="54"/>
      <c r="G47" s="65">
        <v>64</v>
      </c>
      <c r="H47" s="31">
        <v>16</v>
      </c>
      <c r="I47" s="340">
        <v>48</v>
      </c>
      <c r="J47" s="96">
        <v>24</v>
      </c>
      <c r="K47" s="340">
        <v>24</v>
      </c>
      <c r="L47" s="365">
        <v>24</v>
      </c>
      <c r="M47" s="96"/>
      <c r="N47" s="96"/>
      <c r="O47" s="96"/>
      <c r="P47" s="96"/>
      <c r="Q47" s="96"/>
      <c r="R47" s="96"/>
      <c r="S47" s="96"/>
      <c r="T47" s="136"/>
      <c r="U47" s="136"/>
      <c r="V47" s="137"/>
      <c r="W47" s="137"/>
      <c r="X47" s="137">
        <v>16</v>
      </c>
      <c r="Y47" s="137">
        <v>48</v>
      </c>
      <c r="Z47" s="186"/>
      <c r="AA47" s="186"/>
      <c r="AB47" s="186"/>
      <c r="AC47" s="186"/>
      <c r="AD47" s="187"/>
      <c r="AE47" s="187"/>
      <c r="AF47" s="187"/>
      <c r="AG47" s="421"/>
      <c r="AI47" s="198"/>
      <c r="AJ47" s="198"/>
      <c r="AK47" s="198"/>
      <c r="AL47" s="198"/>
      <c r="AM47" s="198"/>
      <c r="AN47" s="198"/>
    </row>
    <row r="48" spans="1:40" s="1" customFormat="1" ht="13.8" thickBot="1" x14ac:dyDescent="0.3">
      <c r="A48" s="52" t="s">
        <v>95</v>
      </c>
      <c r="B48" s="231" t="s">
        <v>133</v>
      </c>
      <c r="C48" s="55">
        <v>4</v>
      </c>
      <c r="D48" s="55"/>
      <c r="E48" s="55"/>
      <c r="F48" s="54"/>
      <c r="G48" s="55">
        <v>96</v>
      </c>
      <c r="H48" s="31">
        <v>22</v>
      </c>
      <c r="I48" s="340">
        <v>68</v>
      </c>
      <c r="J48" s="96">
        <v>44</v>
      </c>
      <c r="K48" s="340">
        <v>24</v>
      </c>
      <c r="L48" s="365">
        <v>44</v>
      </c>
      <c r="M48" s="96"/>
      <c r="N48" s="67"/>
      <c r="O48" s="67"/>
      <c r="P48" s="67"/>
      <c r="Q48" s="67"/>
      <c r="R48" s="67">
        <v>6</v>
      </c>
      <c r="S48" s="67"/>
      <c r="T48" s="138"/>
      <c r="U48" s="138"/>
      <c r="V48" s="137"/>
      <c r="W48" s="137"/>
      <c r="X48" s="139">
        <v>22</v>
      </c>
      <c r="Y48" s="139">
        <v>74</v>
      </c>
      <c r="Z48" s="188"/>
      <c r="AA48" s="188"/>
      <c r="AB48" s="188"/>
      <c r="AC48" s="188"/>
      <c r="AD48" s="189"/>
      <c r="AE48" s="189"/>
      <c r="AF48" s="189"/>
      <c r="AG48" s="423"/>
      <c r="AI48" s="198"/>
      <c r="AJ48" s="198"/>
      <c r="AK48" s="198"/>
      <c r="AL48" s="198"/>
      <c r="AM48" s="198"/>
      <c r="AN48" s="198"/>
    </row>
    <row r="49" spans="1:47" s="1" customFormat="1" ht="13.8" thickBot="1" x14ac:dyDescent="0.3">
      <c r="A49" s="52" t="s">
        <v>96</v>
      </c>
      <c r="B49" s="231" t="s">
        <v>134</v>
      </c>
      <c r="C49" s="55"/>
      <c r="D49" s="55"/>
      <c r="E49" s="55">
        <v>3</v>
      </c>
      <c r="F49" s="54"/>
      <c r="G49" s="55">
        <v>92</v>
      </c>
      <c r="H49" s="31">
        <v>12</v>
      </c>
      <c r="I49" s="343">
        <v>80</v>
      </c>
      <c r="J49" s="96">
        <v>48</v>
      </c>
      <c r="K49" s="343">
        <v>32</v>
      </c>
      <c r="L49" s="365">
        <v>48</v>
      </c>
      <c r="M49" s="96"/>
      <c r="N49" s="96"/>
      <c r="O49" s="96"/>
      <c r="P49" s="96"/>
      <c r="Q49" s="96"/>
      <c r="R49" s="96"/>
      <c r="S49" s="96"/>
      <c r="T49" s="136"/>
      <c r="U49" s="136"/>
      <c r="V49" s="137">
        <v>12</v>
      </c>
      <c r="W49" s="137">
        <v>80</v>
      </c>
      <c r="X49" s="137"/>
      <c r="Y49" s="137"/>
      <c r="Z49" s="186"/>
      <c r="AA49" s="186"/>
      <c r="AB49" s="186"/>
      <c r="AC49" s="186"/>
      <c r="AD49" s="187"/>
      <c r="AE49" s="187"/>
      <c r="AF49" s="187"/>
      <c r="AG49" s="421"/>
      <c r="AI49" s="198"/>
      <c r="AJ49" s="198"/>
      <c r="AK49" s="198"/>
      <c r="AL49" s="198"/>
      <c r="AM49" s="198"/>
      <c r="AN49" s="198"/>
    </row>
    <row r="50" spans="1:47" s="1" customFormat="1" ht="31.8" customHeight="1" thickBot="1" x14ac:dyDescent="0.3">
      <c r="A50" s="52" t="s">
        <v>97</v>
      </c>
      <c r="B50" s="231" t="s">
        <v>135</v>
      </c>
      <c r="C50" s="55">
        <v>4</v>
      </c>
      <c r="D50" s="55"/>
      <c r="E50" s="55"/>
      <c r="F50" s="54"/>
      <c r="G50" s="98">
        <v>84</v>
      </c>
      <c r="H50" s="331">
        <v>14</v>
      </c>
      <c r="I50" s="343">
        <v>64</v>
      </c>
      <c r="J50" s="96">
        <v>44</v>
      </c>
      <c r="K50" s="343">
        <v>20</v>
      </c>
      <c r="L50" s="369">
        <v>44</v>
      </c>
      <c r="M50" s="96"/>
      <c r="N50" s="97"/>
      <c r="O50" s="97"/>
      <c r="P50" s="97"/>
      <c r="Q50" s="97"/>
      <c r="R50" s="97">
        <v>6</v>
      </c>
      <c r="S50" s="97"/>
      <c r="T50" s="140"/>
      <c r="U50" s="140"/>
      <c r="V50" s="141"/>
      <c r="W50" s="141"/>
      <c r="X50" s="141">
        <v>14</v>
      </c>
      <c r="Y50" s="141">
        <v>70</v>
      </c>
      <c r="Z50" s="190"/>
      <c r="AA50" s="190"/>
      <c r="AB50" s="190"/>
      <c r="AC50" s="190"/>
      <c r="AD50" s="191"/>
      <c r="AE50" s="191"/>
      <c r="AF50" s="191"/>
      <c r="AG50" s="424"/>
      <c r="AI50" s="198"/>
      <c r="AJ50" s="198"/>
      <c r="AK50" s="198"/>
      <c r="AL50" s="198"/>
      <c r="AM50" s="198"/>
      <c r="AN50" s="198"/>
    </row>
    <row r="51" spans="1:47" s="1" customFormat="1" ht="27" customHeight="1" thickBot="1" x14ac:dyDescent="0.3">
      <c r="A51" s="52" t="s">
        <v>98</v>
      </c>
      <c r="B51" s="231" t="s">
        <v>136</v>
      </c>
      <c r="C51" s="55">
        <v>3</v>
      </c>
      <c r="D51" s="55"/>
      <c r="E51" s="55"/>
      <c r="F51" s="54"/>
      <c r="G51" s="98">
        <v>152</v>
      </c>
      <c r="H51" s="331">
        <v>50</v>
      </c>
      <c r="I51" s="343">
        <v>96</v>
      </c>
      <c r="J51" s="96">
        <v>48</v>
      </c>
      <c r="K51" s="343">
        <v>48</v>
      </c>
      <c r="L51" s="369">
        <v>48</v>
      </c>
      <c r="M51" s="96"/>
      <c r="N51" s="97"/>
      <c r="O51" s="97"/>
      <c r="P51" s="97"/>
      <c r="Q51" s="97"/>
      <c r="R51" s="97">
        <v>6</v>
      </c>
      <c r="S51" s="97"/>
      <c r="T51" s="140"/>
      <c r="U51" s="140"/>
      <c r="V51" s="141">
        <v>50</v>
      </c>
      <c r="W51" s="141">
        <v>102</v>
      </c>
      <c r="X51" s="141"/>
      <c r="Y51" s="141"/>
      <c r="Z51" s="190"/>
      <c r="AA51" s="190"/>
      <c r="AB51" s="190"/>
      <c r="AC51" s="190"/>
      <c r="AD51" s="191"/>
      <c r="AE51" s="191"/>
      <c r="AF51" s="191"/>
      <c r="AG51" s="424"/>
      <c r="AI51" s="198"/>
      <c r="AJ51" s="198"/>
      <c r="AK51" s="198"/>
      <c r="AL51" s="198"/>
      <c r="AM51" s="198"/>
      <c r="AN51" s="198"/>
    </row>
    <row r="52" spans="1:47" s="4" customFormat="1" ht="19.5" customHeight="1" thickBot="1" x14ac:dyDescent="0.25">
      <c r="A52" s="327" t="s">
        <v>99</v>
      </c>
      <c r="B52" s="327" t="s">
        <v>100</v>
      </c>
      <c r="C52" s="328">
        <f t="shared" ref="C52:L52" si="10">C53+C61+C67+C74</f>
        <v>8</v>
      </c>
      <c r="D52" s="63">
        <f t="shared" si="10"/>
        <v>0</v>
      </c>
      <c r="E52" s="63">
        <f t="shared" si="10"/>
        <v>15</v>
      </c>
      <c r="F52" s="63">
        <f t="shared" si="10"/>
        <v>3</v>
      </c>
      <c r="G52" s="63">
        <f t="shared" si="10"/>
        <v>2498</v>
      </c>
      <c r="H52" s="68">
        <f t="shared" si="10"/>
        <v>282</v>
      </c>
      <c r="I52" s="344">
        <f t="shared" si="10"/>
        <v>2120</v>
      </c>
      <c r="J52" s="48">
        <f t="shared" si="10"/>
        <v>1534</v>
      </c>
      <c r="K52" s="370">
        <f t="shared" si="10"/>
        <v>578</v>
      </c>
      <c r="L52" s="370">
        <f t="shared" si="10"/>
        <v>1514</v>
      </c>
      <c r="M52" s="94">
        <f t="shared" ref="M52:S52" si="11">M53+M61+M67</f>
        <v>100</v>
      </c>
      <c r="N52" s="94">
        <f>N53+N61+N67+N74</f>
        <v>360</v>
      </c>
      <c r="O52" s="94">
        <f>O53+O61+O67+O74</f>
        <v>468</v>
      </c>
      <c r="P52" s="94">
        <f t="shared" si="11"/>
        <v>0</v>
      </c>
      <c r="Q52" s="94">
        <f t="shared" si="11"/>
        <v>0</v>
      </c>
      <c r="R52" s="94">
        <f>R53+R61+R67+R74</f>
        <v>48</v>
      </c>
      <c r="S52" s="94">
        <f t="shared" si="11"/>
        <v>0</v>
      </c>
      <c r="T52" s="94">
        <f t="shared" ref="T52:AG52" si="12">T53+T61+T67</f>
        <v>0</v>
      </c>
      <c r="U52" s="94">
        <f t="shared" si="12"/>
        <v>0</v>
      </c>
      <c r="V52" s="94">
        <f t="shared" si="12"/>
        <v>0</v>
      </c>
      <c r="W52" s="94">
        <f t="shared" si="12"/>
        <v>0</v>
      </c>
      <c r="X52" s="94">
        <f t="shared" si="12"/>
        <v>48</v>
      </c>
      <c r="Y52" s="94">
        <f t="shared" si="12"/>
        <v>320</v>
      </c>
      <c r="Z52" s="94">
        <f t="shared" si="12"/>
        <v>50</v>
      </c>
      <c r="AA52" s="94">
        <f>AA53+AA61+AA67+AA74</f>
        <v>482</v>
      </c>
      <c r="AB52" s="94">
        <f t="shared" si="12"/>
        <v>88</v>
      </c>
      <c r="AC52" s="94">
        <f t="shared" si="12"/>
        <v>568</v>
      </c>
      <c r="AD52" s="94">
        <f t="shared" si="12"/>
        <v>52</v>
      </c>
      <c r="AE52" s="94">
        <f t="shared" si="12"/>
        <v>432</v>
      </c>
      <c r="AF52" s="94">
        <f t="shared" si="12"/>
        <v>44</v>
      </c>
      <c r="AG52" s="206">
        <f t="shared" si="12"/>
        <v>774</v>
      </c>
      <c r="AI52" s="202"/>
      <c r="AJ52" s="202"/>
      <c r="AK52" s="202"/>
      <c r="AL52" s="202"/>
      <c r="AM52" s="202"/>
      <c r="AN52" s="202"/>
    </row>
    <row r="53" spans="1:47" s="4" customFormat="1" ht="42" customHeight="1" x14ac:dyDescent="0.25">
      <c r="A53" s="425" t="s">
        <v>101</v>
      </c>
      <c r="B53" s="330" t="s">
        <v>137</v>
      </c>
      <c r="C53" s="329">
        <v>3</v>
      </c>
      <c r="D53" s="246">
        <v>0</v>
      </c>
      <c r="E53" s="246">
        <v>5</v>
      </c>
      <c r="F53" s="246">
        <v>2</v>
      </c>
      <c r="G53" s="247">
        <f t="shared" ref="G53:J53" si="13">SUM(G54:G60)</f>
        <v>1246</v>
      </c>
      <c r="H53" s="248">
        <f t="shared" si="13"/>
        <v>160</v>
      </c>
      <c r="I53" s="345">
        <f t="shared" si="13"/>
        <v>1080</v>
      </c>
      <c r="J53" s="247">
        <f t="shared" si="13"/>
        <v>708</v>
      </c>
      <c r="K53" s="371">
        <f t="shared" ref="K53:S53" si="14">SUM(K54:K60)</f>
        <v>344</v>
      </c>
      <c r="L53" s="371">
        <f t="shared" si="14"/>
        <v>670</v>
      </c>
      <c r="M53" s="125">
        <f t="shared" si="14"/>
        <v>60</v>
      </c>
      <c r="N53" s="125">
        <f t="shared" si="14"/>
        <v>144</v>
      </c>
      <c r="O53" s="125">
        <f t="shared" si="14"/>
        <v>180</v>
      </c>
      <c r="P53" s="125">
        <f t="shared" si="14"/>
        <v>0</v>
      </c>
      <c r="Q53" s="125">
        <f t="shared" si="14"/>
        <v>0</v>
      </c>
      <c r="R53" s="125">
        <f t="shared" si="14"/>
        <v>18</v>
      </c>
      <c r="S53" s="125">
        <f t="shared" si="14"/>
        <v>0</v>
      </c>
      <c r="T53" s="249">
        <v>0</v>
      </c>
      <c r="U53" s="249">
        <v>0</v>
      </c>
      <c r="V53" s="249">
        <f t="shared" ref="V53:AF53" si="15">SUM(V54:V60)</f>
        <v>0</v>
      </c>
      <c r="W53" s="249">
        <f t="shared" si="15"/>
        <v>0</v>
      </c>
      <c r="X53" s="249">
        <f t="shared" si="15"/>
        <v>48</v>
      </c>
      <c r="Y53" s="249">
        <f t="shared" si="15"/>
        <v>320</v>
      </c>
      <c r="Z53" s="249">
        <f t="shared" si="15"/>
        <v>50</v>
      </c>
      <c r="AA53" s="249">
        <f t="shared" si="15"/>
        <v>326</v>
      </c>
      <c r="AB53" s="249">
        <f t="shared" si="15"/>
        <v>62</v>
      </c>
      <c r="AC53" s="249">
        <f t="shared" si="15"/>
        <v>440</v>
      </c>
      <c r="AD53" s="249">
        <f t="shared" si="15"/>
        <v>0</v>
      </c>
      <c r="AE53" s="249">
        <f t="shared" si="15"/>
        <v>0</v>
      </c>
      <c r="AF53" s="249">
        <f t="shared" si="15"/>
        <v>0</v>
      </c>
      <c r="AG53" s="125">
        <f>SUM(AG54:AG59)</f>
        <v>0</v>
      </c>
      <c r="AI53" s="202"/>
      <c r="AJ53" s="202"/>
      <c r="AK53" s="202"/>
      <c r="AL53" s="202"/>
      <c r="AM53" s="202"/>
      <c r="AN53" s="202"/>
    </row>
    <row r="54" spans="1:47" s="262" customFormat="1" ht="40.5" customHeight="1" thickBot="1" x14ac:dyDescent="0.3">
      <c r="A54" s="426" t="s">
        <v>102</v>
      </c>
      <c r="B54" s="264" t="s">
        <v>138</v>
      </c>
      <c r="C54" s="250">
        <v>5</v>
      </c>
      <c r="D54" s="250"/>
      <c r="E54" s="250">
        <v>4</v>
      </c>
      <c r="F54" s="250">
        <v>5</v>
      </c>
      <c r="G54" s="251">
        <v>494</v>
      </c>
      <c r="H54" s="252">
        <v>70</v>
      </c>
      <c r="I54" s="346">
        <v>418</v>
      </c>
      <c r="J54" s="251">
        <v>220</v>
      </c>
      <c r="K54" s="346">
        <v>200</v>
      </c>
      <c r="L54" s="346">
        <v>198</v>
      </c>
      <c r="M54" s="253">
        <v>20</v>
      </c>
      <c r="N54" s="254"/>
      <c r="O54" s="254"/>
      <c r="P54" s="254"/>
      <c r="Q54" s="254"/>
      <c r="R54" s="254">
        <v>6</v>
      </c>
      <c r="S54" s="255"/>
      <c r="T54" s="256"/>
      <c r="U54" s="256"/>
      <c r="V54" s="257"/>
      <c r="W54" s="257"/>
      <c r="X54" s="258">
        <v>48</v>
      </c>
      <c r="Y54" s="258">
        <v>248</v>
      </c>
      <c r="Z54" s="259">
        <v>22</v>
      </c>
      <c r="AA54" s="259">
        <v>176</v>
      </c>
      <c r="AB54" s="259"/>
      <c r="AC54" s="259"/>
      <c r="AD54" s="260"/>
      <c r="AE54" s="261"/>
      <c r="AF54" s="261"/>
      <c r="AG54" s="427"/>
      <c r="AH54" s="385"/>
      <c r="AI54" s="263"/>
      <c r="AJ54" s="263"/>
      <c r="AK54" s="263"/>
      <c r="AL54" s="263"/>
      <c r="AM54" s="263"/>
      <c r="AN54" s="263"/>
    </row>
    <row r="55" spans="1:47" s="262" customFormat="1" ht="40.5" customHeight="1" thickBot="1" x14ac:dyDescent="0.3">
      <c r="A55" s="428" t="s">
        <v>139</v>
      </c>
      <c r="B55" s="230" t="s">
        <v>140</v>
      </c>
      <c r="C55" s="250">
        <v>6</v>
      </c>
      <c r="D55" s="250"/>
      <c r="E55" s="250"/>
      <c r="F55" s="250">
        <v>6</v>
      </c>
      <c r="G55" s="251">
        <v>324</v>
      </c>
      <c r="H55" s="252">
        <v>60</v>
      </c>
      <c r="I55" s="346">
        <v>264</v>
      </c>
      <c r="J55" s="251">
        <v>130</v>
      </c>
      <c r="K55" s="346">
        <v>110</v>
      </c>
      <c r="L55" s="346">
        <v>108</v>
      </c>
      <c r="M55" s="253">
        <v>40</v>
      </c>
      <c r="N55" s="254"/>
      <c r="O55" s="254"/>
      <c r="P55" s="254"/>
      <c r="Q55" s="254"/>
      <c r="R55" s="254">
        <v>6</v>
      </c>
      <c r="S55" s="255"/>
      <c r="T55" s="256"/>
      <c r="U55" s="256"/>
      <c r="V55" s="257"/>
      <c r="W55" s="257"/>
      <c r="X55" s="258"/>
      <c r="Y55" s="258"/>
      <c r="Z55" s="259">
        <v>28</v>
      </c>
      <c r="AA55" s="259">
        <v>150</v>
      </c>
      <c r="AB55" s="259">
        <v>32</v>
      </c>
      <c r="AC55" s="259">
        <v>114</v>
      </c>
      <c r="AD55" s="260"/>
      <c r="AE55" s="261"/>
      <c r="AF55" s="261"/>
      <c r="AG55" s="427"/>
      <c r="AH55" s="385"/>
      <c r="AI55" s="263"/>
      <c r="AJ55" s="263"/>
      <c r="AK55" s="263"/>
      <c r="AL55" s="263"/>
      <c r="AM55" s="263"/>
      <c r="AN55" s="263"/>
    </row>
    <row r="56" spans="1:47" s="262" customFormat="1" ht="40.5" customHeight="1" thickBot="1" x14ac:dyDescent="0.3">
      <c r="A56" s="429" t="s">
        <v>141</v>
      </c>
      <c r="B56" s="232" t="s">
        <v>142</v>
      </c>
      <c r="C56" s="250"/>
      <c r="D56" s="250"/>
      <c r="E56" s="250">
        <v>6</v>
      </c>
      <c r="F56" s="250"/>
      <c r="G56" s="251">
        <v>98</v>
      </c>
      <c r="H56" s="252">
        <v>30</v>
      </c>
      <c r="I56" s="346">
        <v>68</v>
      </c>
      <c r="J56" s="251">
        <v>34</v>
      </c>
      <c r="K56" s="346">
        <v>34</v>
      </c>
      <c r="L56" s="346">
        <v>34</v>
      </c>
      <c r="M56" s="253"/>
      <c r="N56" s="254"/>
      <c r="O56" s="254"/>
      <c r="P56" s="254"/>
      <c r="Q56" s="254"/>
      <c r="R56" s="254"/>
      <c r="S56" s="255"/>
      <c r="T56" s="256"/>
      <c r="U56" s="256"/>
      <c r="V56" s="257"/>
      <c r="W56" s="257"/>
      <c r="X56" s="258"/>
      <c r="Y56" s="258"/>
      <c r="Z56" s="259"/>
      <c r="AA56" s="259"/>
      <c r="AB56" s="259">
        <v>30</v>
      </c>
      <c r="AC56" s="259">
        <v>68</v>
      </c>
      <c r="AD56" s="260"/>
      <c r="AE56" s="261"/>
      <c r="AF56" s="261"/>
      <c r="AG56" s="427"/>
      <c r="AH56" s="385"/>
      <c r="AI56" s="263"/>
      <c r="AJ56" s="263"/>
      <c r="AK56" s="263"/>
      <c r="AL56" s="263"/>
      <c r="AM56" s="263"/>
      <c r="AN56" s="263"/>
    </row>
    <row r="57" spans="1:47" s="1" customFormat="1" ht="46.2" customHeight="1" thickBot="1" x14ac:dyDescent="0.25">
      <c r="A57" s="428" t="s">
        <v>143</v>
      </c>
      <c r="B57" s="230" t="s">
        <v>144</v>
      </c>
      <c r="C57" s="242"/>
      <c r="D57" s="242"/>
      <c r="E57" s="242">
        <v>4</v>
      </c>
      <c r="F57" s="242"/>
      <c r="G57" s="241">
        <v>72</v>
      </c>
      <c r="H57" s="243">
        <v>0</v>
      </c>
      <c r="I57" s="347">
        <v>72</v>
      </c>
      <c r="J57" s="241">
        <v>72</v>
      </c>
      <c r="K57" s="347">
        <v>0</v>
      </c>
      <c r="L57" s="347">
        <v>72</v>
      </c>
      <c r="M57" s="241"/>
      <c r="N57" s="99">
        <v>72</v>
      </c>
      <c r="O57" s="99"/>
      <c r="P57" s="99"/>
      <c r="Q57" s="99"/>
      <c r="R57" s="99"/>
      <c r="S57" s="99"/>
      <c r="T57" s="143"/>
      <c r="U57" s="143"/>
      <c r="V57" s="142"/>
      <c r="W57" s="142"/>
      <c r="X57" s="142"/>
      <c r="Y57" s="142">
        <v>72</v>
      </c>
      <c r="Z57" s="192"/>
      <c r="AA57" s="192"/>
      <c r="AB57" s="192"/>
      <c r="AC57" s="192"/>
      <c r="AD57" s="195"/>
      <c r="AE57" s="195"/>
      <c r="AF57" s="193"/>
      <c r="AG57" s="207"/>
      <c r="AI57" s="198"/>
      <c r="AJ57" s="198"/>
      <c r="AK57" s="198"/>
      <c r="AL57" s="198"/>
      <c r="AM57" s="198"/>
      <c r="AN57" s="198"/>
    </row>
    <row r="58" spans="1:47" s="1" customFormat="1" ht="41.4" customHeight="1" thickBot="1" x14ac:dyDescent="0.25">
      <c r="A58" s="429" t="s">
        <v>145</v>
      </c>
      <c r="B58" s="265" t="s">
        <v>146</v>
      </c>
      <c r="C58" s="242"/>
      <c r="D58" s="242"/>
      <c r="E58" s="242">
        <v>6</v>
      </c>
      <c r="F58" s="242"/>
      <c r="G58" s="241">
        <v>72</v>
      </c>
      <c r="H58" s="243">
        <v>0</v>
      </c>
      <c r="I58" s="347">
        <v>72</v>
      </c>
      <c r="J58" s="241">
        <v>72</v>
      </c>
      <c r="K58" s="347">
        <v>0</v>
      </c>
      <c r="L58" s="347">
        <v>72</v>
      </c>
      <c r="M58" s="241"/>
      <c r="N58" s="99">
        <v>72</v>
      </c>
      <c r="O58" s="99"/>
      <c r="P58" s="99"/>
      <c r="Q58" s="99"/>
      <c r="R58" s="99"/>
      <c r="S58" s="99"/>
      <c r="T58" s="143"/>
      <c r="U58" s="143"/>
      <c r="V58" s="142"/>
      <c r="W58" s="142"/>
      <c r="X58" s="142"/>
      <c r="Y58" s="142"/>
      <c r="Z58" s="192"/>
      <c r="AA58" s="192"/>
      <c r="AB58" s="192"/>
      <c r="AC58" s="192">
        <v>72</v>
      </c>
      <c r="AD58" s="195"/>
      <c r="AE58" s="195"/>
      <c r="AF58" s="193"/>
      <c r="AG58" s="207"/>
      <c r="AI58" s="198"/>
      <c r="AJ58" s="198"/>
      <c r="AK58" s="198"/>
      <c r="AL58" s="198"/>
      <c r="AM58" s="198"/>
      <c r="AN58" s="198"/>
    </row>
    <row r="59" spans="1:47" s="1" customFormat="1" ht="31.2" customHeight="1" thickBot="1" x14ac:dyDescent="0.25">
      <c r="A59" s="429" t="s">
        <v>147</v>
      </c>
      <c r="B59" s="232" t="s">
        <v>148</v>
      </c>
      <c r="C59" s="72"/>
      <c r="D59" s="72"/>
      <c r="E59" s="72">
        <v>6</v>
      </c>
      <c r="F59" s="70"/>
      <c r="G59" s="70">
        <v>180</v>
      </c>
      <c r="H59" s="71">
        <v>0</v>
      </c>
      <c r="I59" s="348">
        <v>180</v>
      </c>
      <c r="J59" s="70">
        <v>180</v>
      </c>
      <c r="K59" s="348">
        <v>0</v>
      </c>
      <c r="L59" s="348">
        <v>180</v>
      </c>
      <c r="M59" s="70"/>
      <c r="N59" s="100"/>
      <c r="O59" s="100">
        <v>180</v>
      </c>
      <c r="P59" s="100"/>
      <c r="Q59" s="100"/>
      <c r="R59" s="100"/>
      <c r="S59" s="100"/>
      <c r="T59" s="145"/>
      <c r="U59" s="145"/>
      <c r="V59" s="144"/>
      <c r="W59" s="144"/>
      <c r="X59" s="144"/>
      <c r="Y59" s="144"/>
      <c r="Z59" s="194"/>
      <c r="AA59" s="194"/>
      <c r="AB59" s="194"/>
      <c r="AC59" s="194">
        <v>180</v>
      </c>
      <c r="AD59" s="196"/>
      <c r="AE59" s="196"/>
      <c r="AF59" s="179"/>
      <c r="AG59" s="205"/>
    </row>
    <row r="60" spans="1:47" s="1" customFormat="1" ht="12.75" customHeight="1" thickBot="1" x14ac:dyDescent="0.3">
      <c r="A60" s="52" t="s">
        <v>103</v>
      </c>
      <c r="B60" s="52" t="s">
        <v>104</v>
      </c>
      <c r="C60" s="72">
        <v>6</v>
      </c>
      <c r="D60" s="72"/>
      <c r="E60" s="72"/>
      <c r="F60" s="70"/>
      <c r="G60" s="73">
        <v>6</v>
      </c>
      <c r="H60" s="74">
        <v>0</v>
      </c>
      <c r="I60" s="337">
        <v>6</v>
      </c>
      <c r="J60" s="70"/>
      <c r="K60" s="348">
        <v>0</v>
      </c>
      <c r="L60" s="348">
        <v>6</v>
      </c>
      <c r="M60" s="70"/>
      <c r="N60" s="100"/>
      <c r="O60" s="100"/>
      <c r="P60" s="100"/>
      <c r="Q60" s="100"/>
      <c r="R60" s="100">
        <v>6</v>
      </c>
      <c r="S60" s="100"/>
      <c r="T60" s="145"/>
      <c r="U60" s="145"/>
      <c r="V60" s="144"/>
      <c r="W60" s="144"/>
      <c r="X60" s="144"/>
      <c r="Y60" s="144"/>
      <c r="Z60" s="194"/>
      <c r="AA60" s="194"/>
      <c r="AB60" s="194"/>
      <c r="AC60" s="194">
        <v>6</v>
      </c>
      <c r="AD60" s="196"/>
      <c r="AE60" s="196"/>
      <c r="AF60" s="179"/>
      <c r="AG60" s="205"/>
    </row>
    <row r="61" spans="1:47" s="272" customFormat="1" ht="26.4" customHeight="1" thickBot="1" x14ac:dyDescent="0.3">
      <c r="A61" s="266" t="s">
        <v>105</v>
      </c>
      <c r="B61" s="430" t="s">
        <v>149</v>
      </c>
      <c r="C61" s="267">
        <v>1</v>
      </c>
      <c r="D61" s="267">
        <v>0</v>
      </c>
      <c r="E61" s="267">
        <v>3</v>
      </c>
      <c r="F61" s="267">
        <v>1</v>
      </c>
      <c r="G61" s="267">
        <f t="shared" ref="G61:J61" si="16">SUM(G62:G66)</f>
        <v>538</v>
      </c>
      <c r="H61" s="268">
        <f t="shared" si="16"/>
        <v>64</v>
      </c>
      <c r="I61" s="349">
        <f t="shared" si="16"/>
        <v>474</v>
      </c>
      <c r="J61" s="267">
        <f t="shared" si="16"/>
        <v>366</v>
      </c>
      <c r="K61" s="349">
        <f t="shared" ref="K61:S61" si="17">SUM(K62:K66)</f>
        <v>62</v>
      </c>
      <c r="L61" s="349">
        <f t="shared" si="17"/>
        <v>372</v>
      </c>
      <c r="M61" s="267">
        <f t="shared" si="17"/>
        <v>40</v>
      </c>
      <c r="N61" s="269">
        <f t="shared" si="17"/>
        <v>72</v>
      </c>
      <c r="O61" s="269">
        <f t="shared" si="17"/>
        <v>144</v>
      </c>
      <c r="P61" s="269">
        <f t="shared" si="17"/>
        <v>0</v>
      </c>
      <c r="Q61" s="269">
        <f t="shared" si="17"/>
        <v>0</v>
      </c>
      <c r="R61" s="269">
        <f t="shared" si="17"/>
        <v>6</v>
      </c>
      <c r="S61" s="269">
        <f t="shared" si="17"/>
        <v>0</v>
      </c>
      <c r="T61" s="269">
        <f t="shared" ref="T61:AG61" si="18">SUM(T62:T66)</f>
        <v>0</v>
      </c>
      <c r="U61" s="269">
        <f t="shared" si="18"/>
        <v>0</v>
      </c>
      <c r="V61" s="269">
        <f t="shared" si="18"/>
        <v>0</v>
      </c>
      <c r="W61" s="269">
        <f t="shared" si="18"/>
        <v>0</v>
      </c>
      <c r="X61" s="269">
        <f t="shared" si="18"/>
        <v>0</v>
      </c>
      <c r="Y61" s="269">
        <f t="shared" si="18"/>
        <v>0</v>
      </c>
      <c r="Z61" s="269">
        <f t="shared" si="18"/>
        <v>0</v>
      </c>
      <c r="AA61" s="269">
        <f t="shared" si="18"/>
        <v>0</v>
      </c>
      <c r="AB61" s="269">
        <f t="shared" si="18"/>
        <v>26</v>
      </c>
      <c r="AC61" s="269">
        <f t="shared" si="18"/>
        <v>128</v>
      </c>
      <c r="AD61" s="270">
        <f t="shared" si="18"/>
        <v>38</v>
      </c>
      <c r="AE61" s="270">
        <f t="shared" si="18"/>
        <v>346</v>
      </c>
      <c r="AF61" s="270">
        <f t="shared" si="18"/>
        <v>0</v>
      </c>
      <c r="AG61" s="271">
        <f t="shared" si="18"/>
        <v>0</v>
      </c>
    </row>
    <row r="62" spans="1:47" s="283" customFormat="1" ht="41.4" customHeight="1" thickBot="1" x14ac:dyDescent="0.3">
      <c r="A62" s="431" t="s">
        <v>106</v>
      </c>
      <c r="B62" s="298" t="s">
        <v>150</v>
      </c>
      <c r="C62" s="381"/>
      <c r="D62" s="382"/>
      <c r="E62" s="381">
        <v>7</v>
      </c>
      <c r="F62" s="378"/>
      <c r="G62" s="286">
        <v>216</v>
      </c>
      <c r="H62" s="310">
        <v>44</v>
      </c>
      <c r="I62" s="355">
        <v>172</v>
      </c>
      <c r="J62" s="378">
        <v>110</v>
      </c>
      <c r="K62" s="379">
        <v>42</v>
      </c>
      <c r="L62" s="379">
        <v>110</v>
      </c>
      <c r="M62" s="378">
        <v>20</v>
      </c>
      <c r="N62" s="378"/>
      <c r="O62" s="378"/>
      <c r="P62" s="378"/>
      <c r="Q62" s="378"/>
      <c r="R62" s="378"/>
      <c r="S62" s="380"/>
      <c r="T62" s="277"/>
      <c r="U62" s="277"/>
      <c r="V62" s="278"/>
      <c r="W62" s="278"/>
      <c r="X62" s="278"/>
      <c r="Y62" s="278"/>
      <c r="Z62" s="279"/>
      <c r="AA62" s="279"/>
      <c r="AB62" s="279">
        <v>18</v>
      </c>
      <c r="AC62" s="279">
        <v>52</v>
      </c>
      <c r="AD62" s="280">
        <v>26</v>
      </c>
      <c r="AE62" s="280">
        <v>120</v>
      </c>
      <c r="AF62" s="281"/>
      <c r="AG62" s="282"/>
      <c r="AH62" s="386"/>
      <c r="AI62" s="284"/>
      <c r="AJ62" s="284"/>
      <c r="AK62" s="284"/>
      <c r="AL62" s="284"/>
      <c r="AM62" s="284"/>
      <c r="AN62" s="284"/>
      <c r="AO62" s="284"/>
      <c r="AP62" s="284"/>
      <c r="AQ62" s="284"/>
      <c r="AR62" s="284"/>
      <c r="AS62" s="284"/>
      <c r="AT62" s="284"/>
      <c r="AU62" s="284"/>
    </row>
    <row r="63" spans="1:47" s="284" customFormat="1" ht="41.4" customHeight="1" thickBot="1" x14ac:dyDescent="0.3">
      <c r="A63" s="432" t="s">
        <v>151</v>
      </c>
      <c r="B63" s="232" t="s">
        <v>152</v>
      </c>
      <c r="C63" s="273"/>
      <c r="D63" s="380"/>
      <c r="E63" s="378">
        <v>7</v>
      </c>
      <c r="F63" s="378">
        <v>7</v>
      </c>
      <c r="G63" s="286">
        <v>100</v>
      </c>
      <c r="H63" s="310">
        <v>20</v>
      </c>
      <c r="I63" s="355">
        <v>80</v>
      </c>
      <c r="J63" s="378">
        <v>40</v>
      </c>
      <c r="K63" s="379">
        <v>20</v>
      </c>
      <c r="L63" s="379">
        <v>40</v>
      </c>
      <c r="M63" s="381">
        <v>20</v>
      </c>
      <c r="N63" s="274"/>
      <c r="O63" s="274"/>
      <c r="P63" s="273"/>
      <c r="Q63" s="273"/>
      <c r="R63" s="273"/>
      <c r="S63" s="274"/>
      <c r="T63" s="277"/>
      <c r="U63" s="277"/>
      <c r="V63" s="278"/>
      <c r="W63" s="278"/>
      <c r="X63" s="278"/>
      <c r="Y63" s="278"/>
      <c r="Z63" s="279"/>
      <c r="AA63" s="279"/>
      <c r="AB63" s="279">
        <v>8</v>
      </c>
      <c r="AC63" s="279">
        <v>40</v>
      </c>
      <c r="AD63" s="280">
        <v>12</v>
      </c>
      <c r="AE63" s="280">
        <v>40</v>
      </c>
      <c r="AF63" s="281"/>
      <c r="AG63" s="285"/>
    </row>
    <row r="64" spans="1:47" s="296" customFormat="1" ht="31.2" customHeight="1" thickBot="1" x14ac:dyDescent="0.3">
      <c r="A64" s="433" t="s">
        <v>153</v>
      </c>
      <c r="B64" s="230" t="s">
        <v>154</v>
      </c>
      <c r="C64" s="286"/>
      <c r="D64" s="286"/>
      <c r="E64" s="286" t="s">
        <v>172</v>
      </c>
      <c r="F64" s="286"/>
      <c r="G64" s="286">
        <v>72</v>
      </c>
      <c r="H64" s="310">
        <v>0</v>
      </c>
      <c r="I64" s="349">
        <v>72</v>
      </c>
      <c r="J64" s="286">
        <v>72</v>
      </c>
      <c r="K64" s="355">
        <v>0</v>
      </c>
      <c r="L64" s="355">
        <v>72</v>
      </c>
      <c r="M64" s="286"/>
      <c r="N64" s="287">
        <v>72</v>
      </c>
      <c r="O64" s="287"/>
      <c r="P64" s="287"/>
      <c r="Q64" s="288"/>
      <c r="R64" s="288"/>
      <c r="S64" s="289"/>
      <c r="T64" s="290"/>
      <c r="U64" s="290"/>
      <c r="V64" s="291"/>
      <c r="W64" s="291"/>
      <c r="X64" s="291"/>
      <c r="Y64" s="291"/>
      <c r="Z64" s="292"/>
      <c r="AA64" s="292"/>
      <c r="AB64" s="292"/>
      <c r="AC64" s="292">
        <v>36</v>
      </c>
      <c r="AD64" s="293"/>
      <c r="AE64" s="293">
        <v>36</v>
      </c>
      <c r="AF64" s="294"/>
      <c r="AG64" s="295"/>
    </row>
    <row r="65" spans="1:57" s="296" customFormat="1" ht="34.799999999999997" customHeight="1" thickBot="1" x14ac:dyDescent="0.3">
      <c r="A65" s="432" t="s">
        <v>155</v>
      </c>
      <c r="B65" s="265" t="s">
        <v>156</v>
      </c>
      <c r="C65" s="286"/>
      <c r="D65" s="286"/>
      <c r="E65" s="286" t="s">
        <v>172</v>
      </c>
      <c r="F65" s="286"/>
      <c r="G65" s="286">
        <v>144</v>
      </c>
      <c r="H65" s="310">
        <v>0</v>
      </c>
      <c r="I65" s="349">
        <v>144</v>
      </c>
      <c r="J65" s="297">
        <v>144</v>
      </c>
      <c r="K65" s="355">
        <v>0</v>
      </c>
      <c r="L65" s="355">
        <v>144</v>
      </c>
      <c r="M65" s="286"/>
      <c r="N65" s="287"/>
      <c r="O65" s="287">
        <v>144</v>
      </c>
      <c r="P65" s="287"/>
      <c r="Q65" s="288"/>
      <c r="R65" s="288"/>
      <c r="S65" s="289"/>
      <c r="T65" s="290"/>
      <c r="U65" s="290"/>
      <c r="V65" s="291"/>
      <c r="W65" s="291"/>
      <c r="X65" s="291"/>
      <c r="Y65" s="291"/>
      <c r="Z65" s="292"/>
      <c r="AA65" s="292"/>
      <c r="AB65" s="292"/>
      <c r="AC65" s="292"/>
      <c r="AD65" s="293"/>
      <c r="AE65" s="293">
        <v>144</v>
      </c>
      <c r="AF65" s="294"/>
      <c r="AG65" s="295"/>
    </row>
    <row r="66" spans="1:57" s="296" customFormat="1" ht="13.8" thickBot="1" x14ac:dyDescent="0.3">
      <c r="A66" s="274" t="s">
        <v>107</v>
      </c>
      <c r="B66" s="274" t="s">
        <v>104</v>
      </c>
      <c r="C66" s="286">
        <v>7</v>
      </c>
      <c r="D66" s="286"/>
      <c r="E66" s="286"/>
      <c r="F66" s="286"/>
      <c r="G66" s="275">
        <v>6</v>
      </c>
      <c r="H66" s="276">
        <v>0</v>
      </c>
      <c r="I66" s="351">
        <v>6</v>
      </c>
      <c r="J66" s="297"/>
      <c r="K66" s="350">
        <v>0</v>
      </c>
      <c r="L66" s="350">
        <v>6</v>
      </c>
      <c r="M66" s="286"/>
      <c r="N66" s="287"/>
      <c r="O66" s="287"/>
      <c r="P66" s="287"/>
      <c r="Q66" s="288"/>
      <c r="R66" s="288">
        <v>6</v>
      </c>
      <c r="S66" s="289"/>
      <c r="T66" s="290"/>
      <c r="U66" s="290"/>
      <c r="V66" s="291"/>
      <c r="W66" s="291"/>
      <c r="X66" s="291"/>
      <c r="Y66" s="291"/>
      <c r="Z66" s="292"/>
      <c r="AA66" s="292"/>
      <c r="AB66" s="292"/>
      <c r="AC66" s="292"/>
      <c r="AD66" s="293"/>
      <c r="AE66" s="293">
        <v>6</v>
      </c>
      <c r="AF66" s="294"/>
      <c r="AG66" s="295"/>
    </row>
    <row r="67" spans="1:57" s="312" customFormat="1" ht="42.75" customHeight="1" thickBot="1" x14ac:dyDescent="0.3">
      <c r="A67" s="266" t="s">
        <v>108</v>
      </c>
      <c r="B67" s="434" t="s">
        <v>157</v>
      </c>
      <c r="C67" s="266">
        <v>2</v>
      </c>
      <c r="D67" s="266">
        <v>0</v>
      </c>
      <c r="E67" s="266">
        <v>4</v>
      </c>
      <c r="F67" s="266">
        <v>0</v>
      </c>
      <c r="G67" s="266">
        <f t="shared" ref="G67:J67" si="19">SUM(G68:G73)</f>
        <v>558</v>
      </c>
      <c r="H67" s="299">
        <f t="shared" si="19"/>
        <v>58</v>
      </c>
      <c r="I67" s="352">
        <f t="shared" si="19"/>
        <v>494</v>
      </c>
      <c r="J67" s="266">
        <f t="shared" si="19"/>
        <v>352</v>
      </c>
      <c r="K67" s="352">
        <f t="shared" ref="K67:S67" si="20">SUM(K68:K73)</f>
        <v>136</v>
      </c>
      <c r="L67" s="352">
        <f t="shared" si="20"/>
        <v>358</v>
      </c>
      <c r="M67" s="266">
        <f t="shared" si="20"/>
        <v>0</v>
      </c>
      <c r="N67" s="300">
        <f t="shared" si="20"/>
        <v>108</v>
      </c>
      <c r="O67" s="300">
        <f t="shared" si="20"/>
        <v>108</v>
      </c>
      <c r="P67" s="300">
        <f t="shared" si="20"/>
        <v>0</v>
      </c>
      <c r="Q67" s="300">
        <f t="shared" si="20"/>
        <v>0</v>
      </c>
      <c r="R67" s="300">
        <f t="shared" si="20"/>
        <v>12</v>
      </c>
      <c r="S67" s="300">
        <f t="shared" si="20"/>
        <v>0</v>
      </c>
      <c r="T67" s="300">
        <f t="shared" ref="T67:AF67" si="21">SUM(T68:T73)</f>
        <v>0</v>
      </c>
      <c r="U67" s="300">
        <f t="shared" si="21"/>
        <v>0</v>
      </c>
      <c r="V67" s="266">
        <f t="shared" si="21"/>
        <v>0</v>
      </c>
      <c r="W67" s="266">
        <f t="shared" si="21"/>
        <v>0</v>
      </c>
      <c r="X67" s="266">
        <f t="shared" si="21"/>
        <v>0</v>
      </c>
      <c r="Y67" s="266">
        <f t="shared" si="21"/>
        <v>0</v>
      </c>
      <c r="Z67" s="300">
        <f t="shared" si="21"/>
        <v>0</v>
      </c>
      <c r="AA67" s="300">
        <f t="shared" si="21"/>
        <v>0</v>
      </c>
      <c r="AB67" s="300">
        <f t="shared" si="21"/>
        <v>0</v>
      </c>
      <c r="AC67" s="300">
        <f t="shared" si="21"/>
        <v>0</v>
      </c>
      <c r="AD67" s="300">
        <f t="shared" si="21"/>
        <v>14</v>
      </c>
      <c r="AE67" s="300">
        <f t="shared" si="21"/>
        <v>86</v>
      </c>
      <c r="AF67" s="300">
        <f t="shared" si="21"/>
        <v>44</v>
      </c>
      <c r="AG67" s="301">
        <f>SUM(AG68:AG80)</f>
        <v>774</v>
      </c>
    </row>
    <row r="68" spans="1:57" s="313" customFormat="1" ht="39.75" customHeight="1" thickBot="1" x14ac:dyDescent="0.3">
      <c r="A68" s="428" t="s">
        <v>109</v>
      </c>
      <c r="B68" s="230" t="s">
        <v>158</v>
      </c>
      <c r="C68" s="286">
        <v>7</v>
      </c>
      <c r="D68" s="286"/>
      <c r="E68" s="286"/>
      <c r="F68" s="286"/>
      <c r="G68" s="315">
        <v>100</v>
      </c>
      <c r="H68" s="310">
        <v>14</v>
      </c>
      <c r="I68" s="355">
        <v>80</v>
      </c>
      <c r="J68" s="297">
        <v>40</v>
      </c>
      <c r="K68" s="349">
        <v>40</v>
      </c>
      <c r="L68" s="349">
        <v>40</v>
      </c>
      <c r="M68" s="297"/>
      <c r="N68" s="302"/>
      <c r="O68" s="302"/>
      <c r="P68" s="302"/>
      <c r="Q68" s="303"/>
      <c r="R68" s="303">
        <v>6</v>
      </c>
      <c r="S68" s="304"/>
      <c r="T68" s="305"/>
      <c r="U68" s="305"/>
      <c r="V68" s="306"/>
      <c r="W68" s="306"/>
      <c r="X68" s="306"/>
      <c r="Y68" s="306"/>
      <c r="Z68" s="292"/>
      <c r="AA68" s="292"/>
      <c r="AB68" s="292"/>
      <c r="AC68" s="292"/>
      <c r="AD68" s="293">
        <v>14</v>
      </c>
      <c r="AE68" s="293">
        <v>86</v>
      </c>
      <c r="AF68" s="307"/>
      <c r="AG68" s="308"/>
    </row>
    <row r="69" spans="1:57" s="313" customFormat="1" ht="39.75" customHeight="1" thickBot="1" x14ac:dyDescent="0.3">
      <c r="A69" s="429" t="s">
        <v>159</v>
      </c>
      <c r="B69" s="232" t="s">
        <v>160</v>
      </c>
      <c r="C69" s="286"/>
      <c r="D69" s="286"/>
      <c r="E69" s="286">
        <v>8</v>
      </c>
      <c r="F69" s="286"/>
      <c r="G69" s="314">
        <v>136</v>
      </c>
      <c r="H69" s="310">
        <v>24</v>
      </c>
      <c r="I69" s="355">
        <v>112</v>
      </c>
      <c r="J69" s="297">
        <v>56</v>
      </c>
      <c r="K69" s="349">
        <v>56</v>
      </c>
      <c r="L69" s="349">
        <v>56</v>
      </c>
      <c r="M69" s="297"/>
      <c r="N69" s="302"/>
      <c r="O69" s="302"/>
      <c r="P69" s="302"/>
      <c r="Q69" s="303"/>
      <c r="R69" s="303"/>
      <c r="S69" s="304"/>
      <c r="T69" s="305"/>
      <c r="U69" s="305"/>
      <c r="V69" s="309"/>
      <c r="W69" s="309"/>
      <c r="X69" s="309"/>
      <c r="Y69" s="309"/>
      <c r="Z69" s="292"/>
      <c r="AA69" s="292"/>
      <c r="AB69" s="292"/>
      <c r="AC69" s="292"/>
      <c r="AD69" s="293"/>
      <c r="AE69" s="293"/>
      <c r="AF69" s="307">
        <v>24</v>
      </c>
      <c r="AG69" s="308">
        <v>112</v>
      </c>
    </row>
    <row r="70" spans="1:57" s="313" customFormat="1" ht="39.75" customHeight="1" thickBot="1" x14ac:dyDescent="0.3">
      <c r="A70" s="429" t="s">
        <v>161</v>
      </c>
      <c r="B70" s="232" t="s">
        <v>162</v>
      </c>
      <c r="C70" s="286"/>
      <c r="D70" s="286"/>
      <c r="E70" s="286">
        <v>8</v>
      </c>
      <c r="F70" s="286"/>
      <c r="G70" s="314">
        <v>100</v>
      </c>
      <c r="H70" s="310">
        <v>20</v>
      </c>
      <c r="I70" s="355">
        <v>80</v>
      </c>
      <c r="J70" s="297">
        <v>40</v>
      </c>
      <c r="K70" s="349">
        <v>40</v>
      </c>
      <c r="L70" s="349">
        <v>40</v>
      </c>
      <c r="M70" s="297"/>
      <c r="N70" s="302"/>
      <c r="O70" s="302"/>
      <c r="P70" s="302"/>
      <c r="Q70" s="303"/>
      <c r="R70" s="303"/>
      <c r="S70" s="304"/>
      <c r="T70" s="305"/>
      <c r="U70" s="305"/>
      <c r="V70" s="309"/>
      <c r="W70" s="309"/>
      <c r="X70" s="309"/>
      <c r="Y70" s="309"/>
      <c r="Z70" s="292"/>
      <c r="AA70" s="292"/>
      <c r="AB70" s="292"/>
      <c r="AC70" s="292"/>
      <c r="AD70" s="293"/>
      <c r="AE70" s="293"/>
      <c r="AF70" s="307">
        <v>20</v>
      </c>
      <c r="AG70" s="308">
        <v>80</v>
      </c>
    </row>
    <row r="71" spans="1:57" s="313" customFormat="1" ht="36" customHeight="1" thickBot="1" x14ac:dyDescent="0.3">
      <c r="A71" s="428" t="s">
        <v>166</v>
      </c>
      <c r="B71" s="230" t="s">
        <v>163</v>
      </c>
      <c r="C71" s="286"/>
      <c r="D71" s="286"/>
      <c r="E71" s="286">
        <v>8</v>
      </c>
      <c r="F71" s="286"/>
      <c r="G71" s="314">
        <v>108</v>
      </c>
      <c r="H71" s="310">
        <v>0</v>
      </c>
      <c r="I71" s="349">
        <v>108</v>
      </c>
      <c r="J71" s="297">
        <v>108</v>
      </c>
      <c r="K71" s="355">
        <v>0</v>
      </c>
      <c r="L71" s="355">
        <v>108</v>
      </c>
      <c r="M71" s="286"/>
      <c r="N71" s="287">
        <v>108</v>
      </c>
      <c r="O71" s="287"/>
      <c r="P71" s="287"/>
      <c r="Q71" s="288"/>
      <c r="R71" s="288"/>
      <c r="S71" s="289"/>
      <c r="T71" s="290"/>
      <c r="U71" s="290"/>
      <c r="V71" s="311"/>
      <c r="W71" s="311"/>
      <c r="X71" s="311"/>
      <c r="Y71" s="311"/>
      <c r="Z71" s="292"/>
      <c r="AA71" s="292"/>
      <c r="AB71" s="292"/>
      <c r="AC71" s="292"/>
      <c r="AD71" s="293"/>
      <c r="AE71" s="293"/>
      <c r="AF71" s="294"/>
      <c r="AG71" s="295">
        <v>108</v>
      </c>
    </row>
    <row r="72" spans="1:57" s="313" customFormat="1" ht="40.200000000000003" thickBot="1" x14ac:dyDescent="0.3">
      <c r="A72" s="429" t="s">
        <v>165</v>
      </c>
      <c r="B72" s="232" t="s">
        <v>164</v>
      </c>
      <c r="C72" s="286"/>
      <c r="D72" s="286"/>
      <c r="E72" s="286">
        <v>8</v>
      </c>
      <c r="F72" s="286"/>
      <c r="G72" s="314">
        <v>108</v>
      </c>
      <c r="H72" s="310">
        <v>0</v>
      </c>
      <c r="I72" s="349">
        <v>108</v>
      </c>
      <c r="J72" s="297">
        <v>108</v>
      </c>
      <c r="K72" s="355">
        <v>0</v>
      </c>
      <c r="L72" s="355">
        <v>108</v>
      </c>
      <c r="M72" s="286"/>
      <c r="N72" s="287"/>
      <c r="O72" s="287">
        <v>108</v>
      </c>
      <c r="P72" s="287"/>
      <c r="Q72" s="288"/>
      <c r="R72" s="288"/>
      <c r="S72" s="289"/>
      <c r="T72" s="290"/>
      <c r="U72" s="290"/>
      <c r="V72" s="291"/>
      <c r="W72" s="291"/>
      <c r="X72" s="291"/>
      <c r="Y72" s="291"/>
      <c r="Z72" s="292"/>
      <c r="AA72" s="292"/>
      <c r="AB72" s="292"/>
      <c r="AC72" s="292"/>
      <c r="AD72" s="293"/>
      <c r="AE72" s="293"/>
      <c r="AF72" s="294"/>
      <c r="AG72" s="295">
        <v>108</v>
      </c>
    </row>
    <row r="73" spans="1:57" s="313" customFormat="1" ht="15" customHeight="1" thickBot="1" x14ac:dyDescent="0.3">
      <c r="A73" s="274" t="s">
        <v>110</v>
      </c>
      <c r="B73" s="274" t="s">
        <v>104</v>
      </c>
      <c r="C73" s="286">
        <v>8</v>
      </c>
      <c r="D73" s="286"/>
      <c r="E73" s="286"/>
      <c r="F73" s="286"/>
      <c r="G73" s="314">
        <v>6</v>
      </c>
      <c r="H73" s="310">
        <v>0</v>
      </c>
      <c r="I73" s="349">
        <v>6</v>
      </c>
      <c r="J73" s="297"/>
      <c r="K73" s="355">
        <v>0</v>
      </c>
      <c r="L73" s="355">
        <v>6</v>
      </c>
      <c r="M73" s="286"/>
      <c r="N73" s="287"/>
      <c r="O73" s="287"/>
      <c r="P73" s="287"/>
      <c r="Q73" s="288"/>
      <c r="R73" s="288">
        <v>6</v>
      </c>
      <c r="S73" s="289"/>
      <c r="T73" s="290"/>
      <c r="U73" s="290"/>
      <c r="V73" s="291"/>
      <c r="W73" s="291"/>
      <c r="X73" s="291"/>
      <c r="Y73" s="291"/>
      <c r="Z73" s="292"/>
      <c r="AA73" s="292"/>
      <c r="AB73" s="292"/>
      <c r="AC73" s="292"/>
      <c r="AD73" s="293"/>
      <c r="AE73" s="293"/>
      <c r="AF73" s="294"/>
      <c r="AG73" s="295">
        <v>6</v>
      </c>
    </row>
    <row r="74" spans="1:57" s="313" customFormat="1" ht="39.6" customHeight="1" thickBot="1" x14ac:dyDescent="0.3">
      <c r="A74" s="488" t="s">
        <v>180</v>
      </c>
      <c r="B74" s="489" t="s">
        <v>181</v>
      </c>
      <c r="C74" s="75">
        <v>2</v>
      </c>
      <c r="D74" s="75">
        <v>0</v>
      </c>
      <c r="E74" s="75">
        <v>3</v>
      </c>
      <c r="F74" s="75">
        <v>0</v>
      </c>
      <c r="G74" s="490">
        <v>156</v>
      </c>
      <c r="H74" s="75">
        <v>0</v>
      </c>
      <c r="I74" s="75">
        <f>I75</f>
        <v>72</v>
      </c>
      <c r="J74" s="75">
        <f>SUM(J75:J77)</f>
        <v>108</v>
      </c>
      <c r="K74" s="75">
        <f>K75</f>
        <v>36</v>
      </c>
      <c r="L74" s="75">
        <f>SUM(L75:L78)</f>
        <v>114</v>
      </c>
      <c r="M74" s="75"/>
      <c r="N74" s="101">
        <f>N76</f>
        <v>36</v>
      </c>
      <c r="O74" s="101">
        <f>O77</f>
        <v>36</v>
      </c>
      <c r="P74" s="101"/>
      <c r="Q74" s="491"/>
      <c r="R74" s="491">
        <f>SUM(R75:R78)</f>
        <v>12</v>
      </c>
      <c r="S74" s="491"/>
      <c r="T74" s="491"/>
      <c r="U74" s="491"/>
      <c r="V74" s="491"/>
      <c r="W74" s="491"/>
      <c r="X74" s="491"/>
      <c r="Y74" s="491"/>
      <c r="Z74" s="491"/>
      <c r="AA74" s="491">
        <v>156</v>
      </c>
      <c r="AB74" s="491"/>
      <c r="AC74" s="491"/>
      <c r="AD74" s="491"/>
      <c r="AE74" s="491"/>
      <c r="AF74" s="491"/>
      <c r="AG74" s="491"/>
    </row>
    <row r="75" spans="1:57" s="313" customFormat="1" ht="15" customHeight="1" thickBot="1" x14ac:dyDescent="0.3">
      <c r="A75" s="485" t="s">
        <v>182</v>
      </c>
      <c r="B75" s="485" t="s">
        <v>183</v>
      </c>
      <c r="C75" s="286">
        <v>5</v>
      </c>
      <c r="D75" s="286"/>
      <c r="E75" s="286"/>
      <c r="F75" s="286"/>
      <c r="G75" s="471">
        <v>78</v>
      </c>
      <c r="H75" s="310">
        <v>0</v>
      </c>
      <c r="I75" s="349">
        <v>72</v>
      </c>
      <c r="J75" s="297">
        <v>36</v>
      </c>
      <c r="K75" s="355">
        <v>36</v>
      </c>
      <c r="L75" s="355">
        <v>36</v>
      </c>
      <c r="M75" s="286"/>
      <c r="N75" s="287"/>
      <c r="O75" s="287"/>
      <c r="P75" s="287"/>
      <c r="Q75" s="287"/>
      <c r="R75" s="287">
        <v>6</v>
      </c>
      <c r="S75" s="287"/>
      <c r="T75" s="472"/>
      <c r="U75" s="472"/>
      <c r="V75" s="473"/>
      <c r="W75" s="473"/>
      <c r="X75" s="473"/>
      <c r="Y75" s="473"/>
      <c r="Z75" s="474"/>
      <c r="AA75" s="474">
        <v>78</v>
      </c>
      <c r="AB75" s="474"/>
      <c r="AC75" s="474"/>
      <c r="AD75" s="475"/>
      <c r="AE75" s="475"/>
      <c r="AF75" s="475"/>
      <c r="AG75" s="475"/>
    </row>
    <row r="76" spans="1:57" s="313" customFormat="1" ht="15" customHeight="1" thickBot="1" x14ac:dyDescent="0.3">
      <c r="A76" s="485" t="s">
        <v>184</v>
      </c>
      <c r="B76" s="485" t="s">
        <v>188</v>
      </c>
      <c r="C76" s="286"/>
      <c r="D76" s="286"/>
      <c r="E76" s="286">
        <v>5</v>
      </c>
      <c r="F76" s="286"/>
      <c r="G76" s="471">
        <v>36</v>
      </c>
      <c r="H76" s="310">
        <v>0</v>
      </c>
      <c r="I76" s="349"/>
      <c r="J76" s="297">
        <v>36</v>
      </c>
      <c r="K76" s="355">
        <v>0</v>
      </c>
      <c r="L76" s="355">
        <v>36</v>
      </c>
      <c r="M76" s="286"/>
      <c r="N76" s="287">
        <v>36</v>
      </c>
      <c r="O76" s="287"/>
      <c r="P76" s="287"/>
      <c r="Q76" s="287"/>
      <c r="R76" s="287"/>
      <c r="S76" s="287"/>
      <c r="T76" s="472"/>
      <c r="U76" s="472"/>
      <c r="V76" s="473"/>
      <c r="W76" s="473"/>
      <c r="X76" s="473"/>
      <c r="Y76" s="473"/>
      <c r="Z76" s="474"/>
      <c r="AA76" s="474">
        <v>36</v>
      </c>
      <c r="AB76" s="474"/>
      <c r="AC76" s="474"/>
      <c r="AD76" s="475"/>
      <c r="AE76" s="475"/>
      <c r="AF76" s="475"/>
      <c r="AG76" s="475"/>
    </row>
    <row r="77" spans="1:57" s="313" customFormat="1" ht="15" customHeight="1" thickBot="1" x14ac:dyDescent="0.3">
      <c r="A77" s="485" t="s">
        <v>185</v>
      </c>
      <c r="B77" s="485" t="s">
        <v>189</v>
      </c>
      <c r="C77" s="286"/>
      <c r="D77" s="286"/>
      <c r="E77" s="286">
        <v>5</v>
      </c>
      <c r="F77" s="286"/>
      <c r="G77" s="471">
        <v>36</v>
      </c>
      <c r="H77" s="310">
        <v>0</v>
      </c>
      <c r="I77" s="349"/>
      <c r="J77" s="297">
        <v>36</v>
      </c>
      <c r="K77" s="355">
        <v>0</v>
      </c>
      <c r="L77" s="355">
        <v>36</v>
      </c>
      <c r="M77" s="286"/>
      <c r="N77" s="287"/>
      <c r="O77" s="287">
        <v>36</v>
      </c>
      <c r="P77" s="287"/>
      <c r="Q77" s="287"/>
      <c r="R77" s="287"/>
      <c r="S77" s="287"/>
      <c r="T77" s="472"/>
      <c r="U77" s="472"/>
      <c r="V77" s="473"/>
      <c r="W77" s="473"/>
      <c r="X77" s="473"/>
      <c r="Y77" s="473"/>
      <c r="Z77" s="474"/>
      <c r="AA77" s="474">
        <v>36</v>
      </c>
      <c r="AB77" s="474"/>
      <c r="AC77" s="474"/>
      <c r="AD77" s="475"/>
      <c r="AE77" s="475"/>
      <c r="AF77" s="475"/>
      <c r="AG77" s="475"/>
    </row>
    <row r="78" spans="1:57" s="313" customFormat="1" ht="15" customHeight="1" thickBot="1" x14ac:dyDescent="0.3">
      <c r="A78" s="485" t="s">
        <v>187</v>
      </c>
      <c r="B78" s="470" t="s">
        <v>186</v>
      </c>
      <c r="C78" s="286">
        <v>5</v>
      </c>
      <c r="D78" s="286"/>
      <c r="E78" s="286"/>
      <c r="F78" s="286"/>
      <c r="G78" s="471">
        <v>6</v>
      </c>
      <c r="H78" s="310">
        <v>0</v>
      </c>
      <c r="I78" s="349"/>
      <c r="J78" s="297"/>
      <c r="K78" s="355"/>
      <c r="L78" s="355">
        <v>6</v>
      </c>
      <c r="M78" s="286"/>
      <c r="N78" s="287"/>
      <c r="O78" s="287"/>
      <c r="P78" s="287"/>
      <c r="Q78" s="287"/>
      <c r="R78" s="287">
        <v>6</v>
      </c>
      <c r="S78" s="287"/>
      <c r="T78" s="472"/>
      <c r="U78" s="472"/>
      <c r="V78" s="473"/>
      <c r="W78" s="473"/>
      <c r="X78" s="473"/>
      <c r="Y78" s="473"/>
      <c r="Z78" s="474"/>
      <c r="AA78" s="474">
        <v>6</v>
      </c>
      <c r="AB78" s="474"/>
      <c r="AC78" s="474"/>
      <c r="AD78" s="475"/>
      <c r="AE78" s="475"/>
      <c r="AF78" s="475"/>
      <c r="AG78" s="475"/>
    </row>
    <row r="79" spans="1:57" s="1" customFormat="1" ht="12.75" customHeight="1" x14ac:dyDescent="0.2">
      <c r="A79" s="486" t="s">
        <v>111</v>
      </c>
      <c r="B79" s="487" t="s">
        <v>112</v>
      </c>
      <c r="C79" s="476"/>
      <c r="D79" s="476"/>
      <c r="E79" s="476">
        <v>8</v>
      </c>
      <c r="F79" s="476"/>
      <c r="G79" s="477">
        <v>144</v>
      </c>
      <c r="H79" s="478">
        <v>0</v>
      </c>
      <c r="I79" s="479">
        <v>144</v>
      </c>
      <c r="J79" s="477">
        <v>144</v>
      </c>
      <c r="K79" s="480"/>
      <c r="L79" s="480"/>
      <c r="M79" s="476"/>
      <c r="N79" s="481"/>
      <c r="O79" s="481">
        <v>144</v>
      </c>
      <c r="P79" s="481"/>
      <c r="Q79" s="481"/>
      <c r="R79" s="481"/>
      <c r="S79" s="481"/>
      <c r="T79" s="482"/>
      <c r="U79" s="482"/>
      <c r="V79" s="483"/>
      <c r="W79" s="483"/>
      <c r="X79" s="483"/>
      <c r="Y79" s="483"/>
      <c r="Z79" s="484"/>
      <c r="AA79" s="484"/>
      <c r="AB79" s="484"/>
      <c r="AC79" s="484"/>
      <c r="AD79" s="203"/>
      <c r="AE79" s="203"/>
      <c r="AF79" s="203"/>
      <c r="AG79" s="203">
        <v>144</v>
      </c>
    </row>
    <row r="80" spans="1:57" s="245" customFormat="1" ht="13.2" x14ac:dyDescent="0.2">
      <c r="A80" s="435" t="s">
        <v>113</v>
      </c>
      <c r="B80" s="316" t="s">
        <v>114</v>
      </c>
      <c r="C80" s="96"/>
      <c r="D80" s="96"/>
      <c r="E80" s="96"/>
      <c r="F80" s="96"/>
      <c r="G80" s="67">
        <v>216</v>
      </c>
      <c r="H80" s="320">
        <v>0</v>
      </c>
      <c r="I80" s="353">
        <v>216</v>
      </c>
      <c r="J80" s="67"/>
      <c r="K80" s="343"/>
      <c r="L80" s="343"/>
      <c r="M80" s="96"/>
      <c r="N80" s="97"/>
      <c r="O80" s="97"/>
      <c r="P80" s="97"/>
      <c r="Q80" s="97"/>
      <c r="R80" s="97"/>
      <c r="S80" s="244">
        <v>216</v>
      </c>
      <c r="T80" s="140"/>
      <c r="U80" s="140"/>
      <c r="V80" s="141"/>
      <c r="W80" s="141"/>
      <c r="X80" s="141"/>
      <c r="Y80" s="141"/>
      <c r="Z80" s="190"/>
      <c r="AA80" s="190"/>
      <c r="AB80" s="190"/>
      <c r="AC80" s="190"/>
      <c r="AD80" s="191"/>
      <c r="AE80" s="191"/>
      <c r="AF80" s="191"/>
      <c r="AG80" s="424">
        <v>216</v>
      </c>
      <c r="AH80" s="464"/>
      <c r="AI80" s="465"/>
      <c r="AJ80" s="465"/>
      <c r="AK80" s="465"/>
      <c r="AL80" s="465"/>
      <c r="AM80" s="465"/>
      <c r="AN80" s="465"/>
      <c r="AO80" s="465"/>
      <c r="AP80" s="465"/>
      <c r="AQ80" s="465"/>
      <c r="AR80" s="465"/>
      <c r="AS80" s="465"/>
      <c r="AT80" s="465"/>
      <c r="AU80" s="465"/>
      <c r="AV80" s="465"/>
      <c r="AW80" s="465"/>
      <c r="AX80" s="465"/>
      <c r="AY80" s="465"/>
      <c r="AZ80" s="465"/>
      <c r="BA80" s="465"/>
      <c r="BB80" s="465"/>
      <c r="BC80" s="465"/>
      <c r="BD80" s="465"/>
      <c r="BE80" s="387"/>
    </row>
    <row r="81" spans="1:57" s="245" customFormat="1" ht="26.4" x14ac:dyDescent="0.2">
      <c r="A81" s="435"/>
      <c r="B81" s="321" t="s">
        <v>173</v>
      </c>
      <c r="C81" s="96"/>
      <c r="D81" s="96"/>
      <c r="E81" s="96"/>
      <c r="F81" s="96"/>
      <c r="G81" s="322">
        <v>132</v>
      </c>
      <c r="H81" s="320"/>
      <c r="I81" s="353"/>
      <c r="J81" s="67"/>
      <c r="K81" s="343"/>
      <c r="L81" s="343"/>
      <c r="M81" s="96"/>
      <c r="N81" s="97"/>
      <c r="O81" s="97"/>
      <c r="P81" s="97"/>
      <c r="Q81" s="97"/>
      <c r="R81" s="97"/>
      <c r="S81" s="244"/>
      <c r="T81" s="140"/>
      <c r="U81" s="140"/>
      <c r="V81" s="141"/>
      <c r="W81" s="141"/>
      <c r="X81" s="141"/>
      <c r="Y81" s="141"/>
      <c r="Z81" s="190"/>
      <c r="AA81" s="190"/>
      <c r="AB81" s="190"/>
      <c r="AC81" s="190"/>
      <c r="AD81" s="191"/>
      <c r="AE81" s="191"/>
      <c r="AF81" s="191"/>
      <c r="AG81" s="424"/>
      <c r="AH81" s="464"/>
      <c r="AI81" s="465"/>
      <c r="AJ81" s="465"/>
      <c r="AK81" s="465"/>
      <c r="AL81" s="465"/>
      <c r="AM81" s="465"/>
      <c r="AN81" s="465"/>
      <c r="AO81" s="465"/>
      <c r="AP81" s="465"/>
      <c r="AQ81" s="465"/>
      <c r="AR81" s="465"/>
      <c r="AS81" s="465"/>
      <c r="AT81" s="465"/>
      <c r="AU81" s="465"/>
      <c r="AV81" s="465"/>
      <c r="AW81" s="465"/>
      <c r="AX81" s="465"/>
      <c r="AY81" s="465"/>
      <c r="AZ81" s="465"/>
      <c r="BA81" s="465"/>
      <c r="BB81" s="465"/>
      <c r="BC81" s="465"/>
      <c r="BD81" s="465"/>
      <c r="BE81" s="387"/>
    </row>
    <row r="82" spans="1:57" s="245" customFormat="1" ht="13.2" x14ac:dyDescent="0.2">
      <c r="A82" s="435"/>
      <c r="B82" s="238" t="s">
        <v>167</v>
      </c>
      <c r="C82" s="96"/>
      <c r="D82" s="96"/>
      <c r="E82" s="96"/>
      <c r="F82" s="96"/>
      <c r="G82" s="323">
        <v>6</v>
      </c>
      <c r="H82" s="320"/>
      <c r="I82" s="353"/>
      <c r="J82" s="67"/>
      <c r="K82" s="343"/>
      <c r="L82" s="343"/>
      <c r="M82" s="96"/>
      <c r="N82" s="97"/>
      <c r="O82" s="97"/>
      <c r="P82" s="97"/>
      <c r="Q82" s="97"/>
      <c r="R82" s="97"/>
      <c r="S82" s="244"/>
      <c r="T82" s="140"/>
      <c r="U82" s="140"/>
      <c r="V82" s="141"/>
      <c r="W82" s="141"/>
      <c r="X82" s="141"/>
      <c r="Y82" s="141"/>
      <c r="Z82" s="190"/>
      <c r="AA82" s="190"/>
      <c r="AB82" s="190"/>
      <c r="AC82" s="190"/>
      <c r="AD82" s="191"/>
      <c r="AE82" s="191"/>
      <c r="AF82" s="191"/>
      <c r="AG82" s="424"/>
      <c r="AH82" s="464"/>
      <c r="AI82" s="465"/>
      <c r="AJ82" s="465"/>
      <c r="AK82" s="465"/>
      <c r="AL82" s="465"/>
      <c r="AM82" s="465"/>
      <c r="AN82" s="465"/>
      <c r="AO82" s="465"/>
      <c r="AP82" s="465"/>
      <c r="AQ82" s="465"/>
      <c r="AR82" s="465"/>
      <c r="AS82" s="465"/>
      <c r="AT82" s="465"/>
      <c r="AU82" s="465"/>
      <c r="AV82" s="465"/>
      <c r="AW82" s="465"/>
      <c r="AX82" s="465"/>
      <c r="AY82" s="465"/>
      <c r="AZ82" s="465"/>
      <c r="BA82" s="465"/>
      <c r="BB82" s="465"/>
      <c r="BC82" s="465"/>
      <c r="BD82" s="465"/>
      <c r="BE82" s="387"/>
    </row>
    <row r="83" spans="1:57" s="245" customFormat="1" ht="26.4" x14ac:dyDescent="0.2">
      <c r="A83" s="435"/>
      <c r="B83" s="238" t="s">
        <v>168</v>
      </c>
      <c r="C83" s="96"/>
      <c r="D83" s="96"/>
      <c r="E83" s="96"/>
      <c r="F83" s="96"/>
      <c r="G83" s="323">
        <v>72</v>
      </c>
      <c r="H83" s="320"/>
      <c r="I83" s="353"/>
      <c r="J83" s="67"/>
      <c r="K83" s="343"/>
      <c r="L83" s="343"/>
      <c r="M83" s="96"/>
      <c r="N83" s="97"/>
      <c r="O83" s="97"/>
      <c r="P83" s="97"/>
      <c r="Q83" s="97"/>
      <c r="R83" s="97"/>
      <c r="S83" s="244"/>
      <c r="T83" s="140"/>
      <c r="U83" s="140"/>
      <c r="V83" s="141"/>
      <c r="W83" s="141"/>
      <c r="X83" s="141"/>
      <c r="Y83" s="141"/>
      <c r="Z83" s="190"/>
      <c r="AA83" s="190"/>
      <c r="AB83" s="190"/>
      <c r="AC83" s="190"/>
      <c r="AD83" s="191"/>
      <c r="AE83" s="191"/>
      <c r="AF83" s="191"/>
      <c r="AG83" s="424"/>
      <c r="AH83" s="464"/>
      <c r="AI83" s="465"/>
      <c r="AJ83" s="465"/>
      <c r="AK83" s="465"/>
      <c r="AL83" s="465"/>
      <c r="AM83" s="465"/>
      <c r="AN83" s="465"/>
      <c r="AO83" s="465"/>
      <c r="AP83" s="465"/>
      <c r="AQ83" s="465"/>
      <c r="AR83" s="465"/>
      <c r="AS83" s="465"/>
      <c r="AT83" s="465"/>
      <c r="AU83" s="465"/>
      <c r="AV83" s="465"/>
      <c r="AW83" s="465"/>
      <c r="AX83" s="465"/>
      <c r="AY83" s="465"/>
      <c r="AZ83" s="465"/>
      <c r="BA83" s="465"/>
      <c r="BB83" s="465"/>
      <c r="BC83" s="465"/>
      <c r="BD83" s="465"/>
      <c r="BE83" s="387"/>
    </row>
    <row r="84" spans="1:57" s="245" customFormat="1" ht="13.8" thickBot="1" x14ac:dyDescent="0.25">
      <c r="A84" s="436"/>
      <c r="B84" s="437" t="s">
        <v>169</v>
      </c>
      <c r="C84" s="438"/>
      <c r="D84" s="438"/>
      <c r="E84" s="438"/>
      <c r="F84" s="438"/>
      <c r="G84" s="439">
        <v>6</v>
      </c>
      <c r="H84" s="440"/>
      <c r="I84" s="441"/>
      <c r="J84" s="442"/>
      <c r="K84" s="443"/>
      <c r="L84" s="443"/>
      <c r="M84" s="438"/>
      <c r="N84" s="444"/>
      <c r="O84" s="444"/>
      <c r="P84" s="444"/>
      <c r="Q84" s="444"/>
      <c r="R84" s="444"/>
      <c r="S84" s="445"/>
      <c r="T84" s="446"/>
      <c r="U84" s="446"/>
      <c r="V84" s="447"/>
      <c r="W84" s="447"/>
      <c r="X84" s="447"/>
      <c r="Y84" s="447"/>
      <c r="Z84" s="448"/>
      <c r="AA84" s="448"/>
      <c r="AB84" s="448"/>
      <c r="AC84" s="448"/>
      <c r="AD84" s="449"/>
      <c r="AE84" s="449"/>
      <c r="AF84" s="449"/>
      <c r="AG84" s="450"/>
      <c r="AH84" s="464"/>
      <c r="AI84" s="465"/>
      <c r="AJ84" s="465"/>
      <c r="AK84" s="465"/>
      <c r="AL84" s="465"/>
      <c r="AM84" s="465"/>
      <c r="AN84" s="465"/>
      <c r="AO84" s="465"/>
      <c r="AP84" s="465"/>
      <c r="AQ84" s="465"/>
      <c r="AR84" s="465"/>
      <c r="AS84" s="465"/>
      <c r="AT84" s="465"/>
      <c r="AU84" s="465"/>
      <c r="AV84" s="465"/>
      <c r="AW84" s="465"/>
      <c r="AX84" s="465"/>
      <c r="AY84" s="465"/>
      <c r="AZ84" s="465"/>
      <c r="BA84" s="465"/>
      <c r="BB84" s="465"/>
      <c r="BC84" s="465"/>
      <c r="BD84" s="465"/>
      <c r="BE84" s="387"/>
    </row>
    <row r="85" spans="1:57" s="1" customFormat="1" ht="12.75" customHeight="1" x14ac:dyDescent="0.2">
      <c r="A85" s="506"/>
      <c r="B85" s="506"/>
      <c r="C85" s="506"/>
      <c r="D85" s="506"/>
      <c r="E85" s="506"/>
      <c r="F85" s="506"/>
      <c r="G85" s="506"/>
      <c r="H85" s="506"/>
      <c r="I85" s="506"/>
      <c r="J85" s="506"/>
      <c r="K85" s="506"/>
      <c r="L85" s="506"/>
      <c r="M85" s="506"/>
      <c r="N85" s="520" t="s">
        <v>115</v>
      </c>
      <c r="O85" s="521"/>
      <c r="P85" s="521"/>
      <c r="Q85" s="521"/>
      <c r="R85" s="521"/>
      <c r="S85" s="522"/>
      <c r="T85" s="126">
        <v>612</v>
      </c>
      <c r="U85" s="126">
        <v>792</v>
      </c>
      <c r="V85" s="317"/>
      <c r="W85" s="317">
        <v>612</v>
      </c>
      <c r="X85" s="317"/>
      <c r="Y85" s="317">
        <v>720</v>
      </c>
      <c r="Z85" s="318"/>
      <c r="AA85" s="318">
        <v>360</v>
      </c>
      <c r="AB85" s="318"/>
      <c r="AC85" s="319">
        <v>540</v>
      </c>
      <c r="AD85" s="193"/>
      <c r="AE85" s="193">
        <v>216</v>
      </c>
      <c r="AF85" s="193"/>
      <c r="AG85" s="207">
        <v>216</v>
      </c>
    </row>
    <row r="86" spans="1:57" s="1" customFormat="1" ht="12.75" customHeight="1" x14ac:dyDescent="0.2">
      <c r="A86" s="506"/>
      <c r="B86" s="506"/>
      <c r="C86" s="506"/>
      <c r="D86" s="506"/>
      <c r="E86" s="506"/>
      <c r="F86" s="506"/>
      <c r="G86" s="506"/>
      <c r="H86" s="506"/>
      <c r="I86" s="506"/>
      <c r="J86" s="506"/>
      <c r="K86" s="506"/>
      <c r="L86" s="506"/>
      <c r="M86" s="506"/>
      <c r="N86" s="523" t="s">
        <v>116</v>
      </c>
      <c r="O86" s="524"/>
      <c r="P86" s="524"/>
      <c r="Q86" s="524"/>
      <c r="R86" s="524"/>
      <c r="S86" s="525"/>
      <c r="T86" s="130"/>
      <c r="U86" s="130">
        <v>72</v>
      </c>
      <c r="V86" s="131"/>
      <c r="W86" s="131"/>
      <c r="X86" s="131"/>
      <c r="Y86" s="131"/>
      <c r="Z86" s="177"/>
      <c r="AA86" s="177"/>
      <c r="AB86" s="177"/>
      <c r="AC86" s="178"/>
      <c r="AD86" s="179"/>
      <c r="AE86" s="179"/>
      <c r="AF86" s="179"/>
      <c r="AG86" s="205"/>
    </row>
    <row r="87" spans="1:57" s="1" customFormat="1" ht="13.2" x14ac:dyDescent="0.2">
      <c r="A87" s="506"/>
      <c r="B87" s="506"/>
      <c r="C87" s="506"/>
      <c r="D87" s="506"/>
      <c r="E87" s="506"/>
      <c r="F87" s="506"/>
      <c r="G87" s="506"/>
      <c r="H87" s="506"/>
      <c r="I87" s="506"/>
      <c r="J87" s="506"/>
      <c r="K87" s="506"/>
      <c r="L87" s="506"/>
      <c r="M87" s="506"/>
      <c r="N87" s="523" t="s">
        <v>117</v>
      </c>
      <c r="O87" s="524"/>
      <c r="P87" s="524"/>
      <c r="Q87" s="524"/>
      <c r="R87" s="524"/>
      <c r="S87" s="525"/>
      <c r="T87" s="130"/>
      <c r="U87" s="130">
        <v>0</v>
      </c>
      <c r="V87" s="131"/>
      <c r="W87" s="131">
        <v>0</v>
      </c>
      <c r="X87" s="131"/>
      <c r="Y87" s="131">
        <v>72</v>
      </c>
      <c r="Z87" s="177"/>
      <c r="AA87" s="177">
        <v>36</v>
      </c>
      <c r="AB87" s="177"/>
      <c r="AC87" s="178">
        <v>108</v>
      </c>
      <c r="AD87" s="179"/>
      <c r="AE87" s="179">
        <v>36</v>
      </c>
      <c r="AF87" s="179"/>
      <c r="AG87" s="205">
        <v>108</v>
      </c>
    </row>
    <row r="88" spans="1:57" s="1" customFormat="1" ht="15" customHeight="1" x14ac:dyDescent="0.2">
      <c r="A88" s="506"/>
      <c r="B88" s="506"/>
      <c r="C88" s="506"/>
      <c r="D88" s="506"/>
      <c r="E88" s="506"/>
      <c r="F88" s="506"/>
      <c r="G88" s="506"/>
      <c r="H88" s="506"/>
      <c r="I88" s="506"/>
      <c r="J88" s="506"/>
      <c r="K88" s="506"/>
      <c r="L88" s="506"/>
      <c r="M88" s="506"/>
      <c r="N88" s="523" t="s">
        <v>118</v>
      </c>
      <c r="O88" s="524"/>
      <c r="P88" s="524"/>
      <c r="Q88" s="524"/>
      <c r="R88" s="524"/>
      <c r="S88" s="525"/>
      <c r="T88" s="130"/>
      <c r="U88" s="130">
        <v>0</v>
      </c>
      <c r="V88" s="131"/>
      <c r="W88" s="131">
        <v>0</v>
      </c>
      <c r="X88" s="131"/>
      <c r="Y88" s="131">
        <v>0</v>
      </c>
      <c r="Z88" s="177"/>
      <c r="AA88" s="177">
        <v>36</v>
      </c>
      <c r="AB88" s="177"/>
      <c r="AC88" s="178">
        <v>180</v>
      </c>
      <c r="AD88" s="179"/>
      <c r="AE88" s="179">
        <v>144</v>
      </c>
      <c r="AF88" s="179"/>
      <c r="AG88" s="226">
        <v>252</v>
      </c>
    </row>
    <row r="89" spans="1:57" s="1" customFormat="1" ht="13.2" x14ac:dyDescent="0.2">
      <c r="A89" s="506"/>
      <c r="B89" s="506"/>
      <c r="C89" s="506"/>
      <c r="D89" s="506"/>
      <c r="E89" s="506"/>
      <c r="F89" s="506"/>
      <c r="G89" s="506"/>
      <c r="H89" s="506"/>
      <c r="I89" s="506"/>
      <c r="J89" s="506"/>
      <c r="K89" s="506"/>
      <c r="L89" s="506"/>
      <c r="M89" s="506"/>
      <c r="N89" s="523" t="s">
        <v>119</v>
      </c>
      <c r="O89" s="524"/>
      <c r="P89" s="524"/>
      <c r="Q89" s="524"/>
      <c r="R89" s="524"/>
      <c r="S89" s="525"/>
      <c r="T89" s="130"/>
      <c r="U89" s="130">
        <v>4</v>
      </c>
      <c r="V89" s="131"/>
      <c r="W89" s="131">
        <v>3</v>
      </c>
      <c r="X89" s="131"/>
      <c r="Y89" s="131">
        <v>3</v>
      </c>
      <c r="Z89" s="177"/>
      <c r="AA89" s="177">
        <v>3</v>
      </c>
      <c r="AB89" s="177"/>
      <c r="AC89" s="178">
        <v>2</v>
      </c>
      <c r="AD89" s="179"/>
      <c r="AE89" s="179">
        <v>2</v>
      </c>
      <c r="AF89" s="179"/>
      <c r="AG89" s="205">
        <v>2</v>
      </c>
    </row>
    <row r="90" spans="1:57" s="1" customFormat="1" ht="13.2" x14ac:dyDescent="0.2">
      <c r="A90" s="506"/>
      <c r="B90" s="506"/>
      <c r="C90" s="506"/>
      <c r="D90" s="506"/>
      <c r="E90" s="506"/>
      <c r="F90" s="506"/>
      <c r="G90" s="506"/>
      <c r="H90" s="506"/>
      <c r="I90" s="506"/>
      <c r="J90" s="506"/>
      <c r="K90" s="506"/>
      <c r="L90" s="506"/>
      <c r="M90" s="506"/>
      <c r="N90" s="523" t="s">
        <v>120</v>
      </c>
      <c r="O90" s="524"/>
      <c r="P90" s="524"/>
      <c r="Q90" s="524"/>
      <c r="R90" s="524"/>
      <c r="S90" s="525"/>
      <c r="T90" s="130"/>
      <c r="U90" s="130">
        <v>0</v>
      </c>
      <c r="V90" s="131"/>
      <c r="W90" s="131">
        <v>1</v>
      </c>
      <c r="X90" s="131"/>
      <c r="Y90" s="131">
        <v>1</v>
      </c>
      <c r="Z90" s="177"/>
      <c r="AA90" s="177">
        <v>1</v>
      </c>
      <c r="AB90" s="177"/>
      <c r="AC90" s="178">
        <v>1</v>
      </c>
      <c r="AD90" s="179"/>
      <c r="AE90" s="179">
        <v>1</v>
      </c>
      <c r="AF90" s="179"/>
      <c r="AG90" s="205">
        <v>0</v>
      </c>
    </row>
    <row r="91" spans="1:57" s="1" customFormat="1" ht="13.5" customHeight="1" thickBot="1" x14ac:dyDescent="0.25">
      <c r="A91" s="506"/>
      <c r="B91" s="506"/>
      <c r="C91" s="506"/>
      <c r="D91" s="506"/>
      <c r="E91" s="506"/>
      <c r="F91" s="506"/>
      <c r="G91" s="506"/>
      <c r="H91" s="506"/>
      <c r="I91" s="506"/>
      <c r="J91" s="506"/>
      <c r="K91" s="506"/>
      <c r="L91" s="506"/>
      <c r="M91" s="506"/>
      <c r="N91" s="507" t="s">
        <v>121</v>
      </c>
      <c r="O91" s="508"/>
      <c r="P91" s="508"/>
      <c r="Q91" s="508"/>
      <c r="R91" s="508"/>
      <c r="S91" s="509"/>
      <c r="T91" s="209"/>
      <c r="U91" s="209">
        <v>10</v>
      </c>
      <c r="V91" s="210"/>
      <c r="W91" s="210">
        <v>5</v>
      </c>
      <c r="X91" s="210"/>
      <c r="Y91" s="210">
        <v>5</v>
      </c>
      <c r="Z91" s="215"/>
      <c r="AA91" s="215">
        <v>3</v>
      </c>
      <c r="AB91" s="215"/>
      <c r="AC91" s="216">
        <v>7</v>
      </c>
      <c r="AD91" s="217"/>
      <c r="AE91" s="217">
        <v>6</v>
      </c>
      <c r="AF91" s="217"/>
      <c r="AG91" s="227">
        <v>4</v>
      </c>
    </row>
    <row r="92" spans="1:57" s="1" customFormat="1" ht="14.25" customHeight="1" thickBot="1" x14ac:dyDescent="0.3">
      <c r="A92" s="208"/>
      <c r="B92" s="208"/>
      <c r="C92" s="208"/>
      <c r="D92" s="208"/>
      <c r="E92" s="208"/>
      <c r="F92" s="208"/>
      <c r="G92" s="463"/>
      <c r="H92" s="463"/>
      <c r="I92" s="463"/>
      <c r="J92" s="463"/>
      <c r="K92" s="463"/>
      <c r="L92" s="463"/>
      <c r="M92" s="463"/>
      <c r="N92" s="527" t="s">
        <v>122</v>
      </c>
      <c r="O92" s="528"/>
      <c r="P92" s="528"/>
      <c r="Q92" s="528"/>
      <c r="R92" s="528"/>
      <c r="S92" s="529"/>
      <c r="T92" s="211"/>
      <c r="U92" s="211">
        <v>1</v>
      </c>
      <c r="V92" s="212"/>
      <c r="W92" s="212"/>
      <c r="X92" s="212"/>
      <c r="Y92" s="212"/>
      <c r="Z92" s="218"/>
      <c r="AA92" s="218"/>
      <c r="AB92" s="218"/>
      <c r="AC92" s="219">
        <v>60</v>
      </c>
      <c r="AD92" s="220"/>
      <c r="AE92" s="221">
        <v>40</v>
      </c>
      <c r="AF92" s="221"/>
      <c r="AG92" s="228"/>
    </row>
    <row r="93" spans="1:57" ht="13.5" customHeight="1" thickBot="1" x14ac:dyDescent="0.3">
      <c r="A93" s="208"/>
      <c r="B93" s="208"/>
      <c r="C93" s="208"/>
      <c r="D93" s="208"/>
      <c r="E93" s="208"/>
      <c r="F93" s="208"/>
      <c r="G93" s="463"/>
      <c r="H93" s="463"/>
      <c r="I93" s="463"/>
      <c r="J93" s="463"/>
      <c r="K93" s="463"/>
      <c r="L93" s="463"/>
      <c r="M93" s="463"/>
      <c r="N93" s="527" t="s">
        <v>123</v>
      </c>
      <c r="O93" s="528"/>
      <c r="P93" s="528"/>
      <c r="Q93" s="528"/>
      <c r="R93" s="528"/>
      <c r="S93" s="529"/>
      <c r="T93" s="213"/>
      <c r="U93" s="213">
        <v>0</v>
      </c>
      <c r="V93" s="214"/>
      <c r="W93" s="214">
        <v>0</v>
      </c>
      <c r="X93" s="214"/>
      <c r="Y93" s="214">
        <v>0</v>
      </c>
      <c r="Z93" s="222"/>
      <c r="AA93" s="222">
        <v>0</v>
      </c>
      <c r="AB93" s="222"/>
      <c r="AC93" s="223">
        <v>0</v>
      </c>
      <c r="AD93" s="224"/>
      <c r="AE93" s="225">
        <v>0</v>
      </c>
      <c r="AF93" s="225"/>
      <c r="AG93" s="229">
        <v>0</v>
      </c>
    </row>
    <row r="94" spans="1:57" s="5" customFormat="1" x14ac:dyDescent="0.2">
      <c r="A94" s="198"/>
      <c r="B94" s="198"/>
      <c r="C94" s="198"/>
      <c r="D94" s="198"/>
      <c r="E94" s="198"/>
      <c r="F94" s="198"/>
      <c r="G94" s="198"/>
      <c r="H94" s="198"/>
      <c r="I94" s="198"/>
      <c r="J94" s="198"/>
      <c r="K94" s="198"/>
      <c r="L94" s="198"/>
      <c r="M94" s="198"/>
      <c r="N94" s="198"/>
      <c r="O94" s="198"/>
      <c r="P94" s="198"/>
      <c r="Q94" s="198"/>
      <c r="R94" s="198"/>
      <c r="S94" s="198"/>
      <c r="T94" s="198"/>
      <c r="U94" s="198"/>
      <c r="V94" s="198"/>
      <c r="W94" s="198"/>
      <c r="X94" s="198"/>
      <c r="Y94" s="198"/>
      <c r="Z94" s="198"/>
      <c r="AA94" s="198"/>
      <c r="AB94" s="198"/>
      <c r="AC94" s="198"/>
      <c r="AD94" s="198"/>
      <c r="AE94" s="198"/>
      <c r="AF94" s="198"/>
      <c r="AG94" s="198"/>
    </row>
    <row r="95" spans="1:57" s="5" customFormat="1" x14ac:dyDescent="0.2">
      <c r="T95" s="198"/>
      <c r="U95" s="198"/>
    </row>
    <row r="96" spans="1:57" s="5" customFormat="1" x14ac:dyDescent="0.2">
      <c r="T96" s="198"/>
      <c r="U96" s="198"/>
    </row>
    <row r="97" spans="7:32" s="5" customFormat="1" x14ac:dyDescent="0.2">
      <c r="T97" s="198"/>
      <c r="U97" s="198"/>
    </row>
    <row r="98" spans="7:32" s="5" customFormat="1" ht="46.2" x14ac:dyDescent="0.8">
      <c r="T98" s="198"/>
      <c r="U98" s="526"/>
      <c r="V98" s="526"/>
      <c r="W98" s="526"/>
      <c r="X98" s="526"/>
      <c r="Y98" s="526"/>
      <c r="Z98" s="526"/>
      <c r="AA98" s="526"/>
      <c r="AB98" s="526"/>
      <c r="AC98" s="526"/>
      <c r="AD98" s="526"/>
      <c r="AE98" s="526"/>
      <c r="AF98" s="526"/>
    </row>
    <row r="99" spans="7:32" x14ac:dyDescent="0.2"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T99" s="198"/>
      <c r="U99" s="198"/>
      <c r="V99" s="5"/>
      <c r="W99" s="5"/>
      <c r="X99" s="5"/>
      <c r="Y99" s="5"/>
      <c r="Z99" s="5"/>
      <c r="AA99" s="5"/>
      <c r="AB99" s="5"/>
      <c r="AC99" s="5"/>
    </row>
    <row r="100" spans="7:32" x14ac:dyDescent="0.2"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T100" s="198"/>
      <c r="U100" s="198"/>
      <c r="V100" s="5"/>
      <c r="W100" s="5"/>
      <c r="X100" s="5"/>
      <c r="Y100" s="5"/>
      <c r="Z100" s="5"/>
      <c r="AA100" s="5"/>
      <c r="AB100" s="5"/>
      <c r="AC100" s="5"/>
    </row>
    <row r="101" spans="7:32" x14ac:dyDescent="0.2"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T101" s="198"/>
      <c r="U101" s="198"/>
      <c r="V101" s="5"/>
      <c r="W101" s="5"/>
      <c r="X101" s="5"/>
      <c r="Y101" s="5"/>
      <c r="Z101" s="5"/>
      <c r="AA101" s="5"/>
      <c r="AB101" s="5"/>
      <c r="AC101" s="5"/>
    </row>
    <row r="102" spans="7:32" x14ac:dyDescent="0.2"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T102" s="198"/>
      <c r="U102" s="198"/>
      <c r="V102" s="5"/>
      <c r="W102" s="5"/>
      <c r="X102" s="5"/>
      <c r="Y102" s="5"/>
      <c r="Z102" s="5"/>
      <c r="AA102" s="5"/>
      <c r="AB102" s="5"/>
      <c r="AC102" s="5"/>
    </row>
    <row r="103" spans="7:32" x14ac:dyDescent="0.2"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T103" s="198"/>
      <c r="U103" s="198"/>
      <c r="V103" s="5"/>
      <c r="W103" s="5"/>
      <c r="X103" s="5"/>
      <c r="Y103" s="5"/>
      <c r="Z103" s="5"/>
      <c r="AA103" s="5"/>
      <c r="AB103" s="5"/>
      <c r="AC103" s="5"/>
    </row>
    <row r="104" spans="7:32" x14ac:dyDescent="0.2"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T104" s="198"/>
      <c r="U104" s="198"/>
      <c r="V104" s="5"/>
      <c r="W104" s="5"/>
      <c r="X104" s="5"/>
      <c r="Y104" s="5"/>
      <c r="Z104" s="5"/>
      <c r="AA104" s="5"/>
      <c r="AB104" s="5"/>
      <c r="AC104" s="5"/>
    </row>
    <row r="105" spans="7:32" x14ac:dyDescent="0.2"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T105" s="198"/>
      <c r="U105" s="198"/>
      <c r="V105" s="5"/>
      <c r="W105" s="5"/>
      <c r="X105" s="5"/>
      <c r="Y105" s="5"/>
      <c r="Z105" s="5"/>
      <c r="AA105" s="5"/>
      <c r="AB105" s="5"/>
      <c r="AC105" s="5"/>
    </row>
    <row r="106" spans="7:32" x14ac:dyDescent="0.2"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T106" s="198"/>
      <c r="U106" s="198"/>
      <c r="V106" s="5"/>
      <c r="W106" s="5"/>
      <c r="X106" s="5"/>
      <c r="Y106" s="5"/>
      <c r="Z106" s="5"/>
      <c r="AA106" s="5"/>
      <c r="AB106" s="5"/>
      <c r="AC106" s="5"/>
    </row>
    <row r="107" spans="7:32" x14ac:dyDescent="0.2"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T107" s="198"/>
      <c r="U107" s="198"/>
      <c r="V107" s="5"/>
      <c r="W107" s="5"/>
      <c r="X107" s="5"/>
      <c r="Y107" s="5"/>
      <c r="Z107" s="5"/>
      <c r="AA107" s="5"/>
      <c r="AB107" s="5"/>
      <c r="AC107" s="5"/>
    </row>
    <row r="108" spans="7:32" x14ac:dyDescent="0.2"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T108" s="198"/>
      <c r="U108" s="198"/>
      <c r="V108" s="5"/>
      <c r="W108" s="5"/>
      <c r="X108" s="5"/>
      <c r="Y108" s="5"/>
      <c r="Z108" s="5"/>
      <c r="AA108" s="5"/>
      <c r="AB108" s="5"/>
      <c r="AC108" s="5"/>
    </row>
    <row r="109" spans="7:32" x14ac:dyDescent="0.2"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T109" s="198"/>
      <c r="U109" s="198"/>
      <c r="V109" s="5"/>
      <c r="W109" s="5"/>
      <c r="X109" s="5"/>
      <c r="Y109" s="5"/>
      <c r="Z109" s="5"/>
      <c r="AA109" s="5"/>
      <c r="AB109" s="5"/>
      <c r="AC109" s="5"/>
    </row>
    <row r="110" spans="7:32" x14ac:dyDescent="0.2"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T110" s="198"/>
      <c r="U110" s="198"/>
      <c r="V110" s="5"/>
      <c r="W110" s="5"/>
      <c r="X110" s="5"/>
      <c r="Y110" s="5"/>
      <c r="Z110" s="5"/>
      <c r="AA110" s="5"/>
      <c r="AB110" s="5"/>
      <c r="AC110" s="5"/>
    </row>
    <row r="111" spans="7:32" x14ac:dyDescent="0.2"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T111" s="198"/>
      <c r="U111" s="198"/>
      <c r="V111" s="5"/>
      <c r="W111" s="5"/>
      <c r="X111" s="5"/>
      <c r="Y111" s="5"/>
      <c r="Z111" s="5"/>
      <c r="AA111" s="5"/>
      <c r="AB111" s="5"/>
      <c r="AC111" s="5"/>
    </row>
    <row r="112" spans="7:32" x14ac:dyDescent="0.2"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T112" s="198"/>
      <c r="U112" s="198"/>
      <c r="V112" s="5"/>
      <c r="W112" s="5"/>
      <c r="X112" s="5"/>
      <c r="Y112" s="5"/>
      <c r="Z112" s="5"/>
      <c r="AA112" s="5"/>
      <c r="AB112" s="5"/>
      <c r="AC112" s="5"/>
    </row>
    <row r="113" spans="7:29" x14ac:dyDescent="0.2"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T113" s="198"/>
      <c r="U113" s="198"/>
      <c r="V113" s="5"/>
      <c r="W113" s="5"/>
      <c r="X113" s="5"/>
      <c r="Y113" s="5"/>
      <c r="Z113" s="5"/>
      <c r="AA113" s="5"/>
      <c r="AB113" s="5"/>
      <c r="AC113" s="5"/>
    </row>
    <row r="114" spans="7:29" x14ac:dyDescent="0.2"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T114" s="198"/>
      <c r="U114" s="198"/>
      <c r="V114" s="5"/>
      <c r="W114" s="5"/>
      <c r="X114" s="5"/>
      <c r="Y114" s="5"/>
      <c r="Z114" s="5"/>
      <c r="AA114" s="5"/>
      <c r="AB114" s="5"/>
      <c r="AC114" s="5"/>
    </row>
    <row r="115" spans="7:29" x14ac:dyDescent="0.2"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T115" s="198"/>
      <c r="U115" s="198"/>
      <c r="V115" s="5"/>
      <c r="W115" s="5"/>
      <c r="X115" s="5"/>
      <c r="Y115" s="5"/>
      <c r="Z115" s="5"/>
      <c r="AA115" s="5"/>
      <c r="AB115" s="5"/>
      <c r="AC115" s="5"/>
    </row>
    <row r="116" spans="7:29" x14ac:dyDescent="0.2"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T116" s="198"/>
      <c r="U116" s="198"/>
      <c r="V116" s="5"/>
      <c r="W116" s="5"/>
      <c r="X116" s="5"/>
      <c r="Y116" s="5"/>
      <c r="Z116" s="5"/>
      <c r="AA116" s="5"/>
      <c r="AB116" s="5"/>
      <c r="AC116" s="5"/>
    </row>
    <row r="117" spans="7:29" x14ac:dyDescent="0.2"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T117" s="198"/>
      <c r="U117" s="198"/>
      <c r="V117" s="5"/>
      <c r="W117" s="5"/>
      <c r="X117" s="5"/>
      <c r="Y117" s="5"/>
      <c r="Z117" s="5"/>
      <c r="AA117" s="5"/>
      <c r="AB117" s="5"/>
      <c r="AC117" s="5"/>
    </row>
    <row r="118" spans="7:29" x14ac:dyDescent="0.2"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T118" s="198"/>
      <c r="U118" s="198"/>
      <c r="V118" s="5"/>
      <c r="W118" s="5"/>
      <c r="X118" s="5"/>
      <c r="Y118" s="5"/>
      <c r="Z118" s="5"/>
      <c r="AA118" s="5"/>
      <c r="AB118" s="5"/>
      <c r="AC118" s="5"/>
    </row>
  </sheetData>
  <mergeCells count="30">
    <mergeCell ref="U98:AF98"/>
    <mergeCell ref="N93:S93"/>
    <mergeCell ref="A3:A6"/>
    <mergeCell ref="B3:B6"/>
    <mergeCell ref="G3:G6"/>
    <mergeCell ref="H4:H6"/>
    <mergeCell ref="I5:I6"/>
    <mergeCell ref="S4:S6"/>
    <mergeCell ref="C3:F5"/>
    <mergeCell ref="P4:R5"/>
    <mergeCell ref="N86:S86"/>
    <mergeCell ref="N87:S87"/>
    <mergeCell ref="N92:S92"/>
    <mergeCell ref="V5:Y5"/>
    <mergeCell ref="Z5:AC5"/>
    <mergeCell ref="AD5:AG5"/>
    <mergeCell ref="A28:B28"/>
    <mergeCell ref="A1:AG2"/>
    <mergeCell ref="T3:AG4"/>
    <mergeCell ref="A85:M91"/>
    <mergeCell ref="N91:S91"/>
    <mergeCell ref="H3:S3"/>
    <mergeCell ref="I4:O4"/>
    <mergeCell ref="K5:M5"/>
    <mergeCell ref="N5:O5"/>
    <mergeCell ref="T5:U5"/>
    <mergeCell ref="N85:S85"/>
    <mergeCell ref="N88:S88"/>
    <mergeCell ref="N89:S89"/>
    <mergeCell ref="N90:S90"/>
  </mergeCells>
  <pageMargins left="0.25" right="0.25" top="0.75" bottom="0.75" header="0.3" footer="0.3"/>
  <pageSetup paperSize="9" scale="58" fitToHeight="0" orientation="landscape" verticalDpi="300" r:id="rId1"/>
  <rowBreaks count="1" manualBreakCount="1">
    <brk id="41" max="3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"/>
  <sheetViews>
    <sheetView workbookViewId="0">
      <selection activeCell="N7" sqref="N7"/>
    </sheetView>
  </sheetViews>
  <sheetFormatPr defaultColWidth="9" defaultRowHeight="10.199999999999999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План уч. процесса</vt:lpstr>
      <vt:lpstr>Start</vt:lpstr>
      <vt:lpstr>'План уч. процесса'!Область_печати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</dc:creator>
  <cp:lastModifiedBy>Колледж</cp:lastModifiedBy>
  <cp:lastPrinted>2025-06-04T12:58:27Z</cp:lastPrinted>
  <dcterms:created xsi:type="dcterms:W3CDTF">2011-05-05T04:03:00Z</dcterms:created>
  <dcterms:modified xsi:type="dcterms:W3CDTF">2025-10-01T10:28:22Z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547401D671A244EDA60CC1AB1F9B0F2A_12</vt:lpwstr>
  </property>
  <property fmtid="{D5CDD505-2E9C-101B-9397-08002B2CF9AE}" pid="3" name="KSOProductBuildVer">
    <vt:lpwstr>1049-12.2.0.21179</vt:lpwstr>
  </property>
</Properties>
</file>